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wanfsv01\lgwan接続系共有\710_建設課\10_建設管理係\07_期成同盟会・委員会等 各種会議\02_道路河川愛護会\2026（R8）\02_理事会\03_区長説明資料\"/>
    </mc:Choice>
  </mc:AlternateContent>
  <xr:revisionPtr revIDLastSave="0" documentId="13_ncr:1_{F90C9B19-D42C-45A3-A3ED-CBAEC3A72478}" xr6:coauthVersionLast="47" xr6:coauthVersionMax="47" xr10:uidLastSave="{00000000-0000-0000-0000-000000000000}"/>
  <bookViews>
    <workbookView xWindow="-120" yWindow="-120" windowWidth="29040" windowHeight="14775" xr2:uid="{00000000-000D-0000-FFFF-FFFF00000000}"/>
  </bookViews>
  <sheets>
    <sheet name="報告書" sheetId="1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4" l="1"/>
  <c r="E18" i="4"/>
  <c r="F18" i="4"/>
  <c r="I18" i="4"/>
  <c r="K18" i="4"/>
  <c r="L18" i="4"/>
  <c r="M18" i="4"/>
  <c r="N18" i="4"/>
  <c r="O18" i="4"/>
  <c r="P18" i="4"/>
  <c r="C18" i="4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C18" i="1"/>
  <c r="J8" i="4"/>
  <c r="J18" i="4" s="1"/>
  <c r="H8" i="4"/>
  <c r="H18" i="4" s="1"/>
  <c r="G8" i="4"/>
  <c r="G18" i="4" s="1"/>
</calcChain>
</file>

<file path=xl/sharedStrings.xml><?xml version="1.0" encoding="utf-8"?>
<sst xmlns="http://schemas.openxmlformats.org/spreadsheetml/2006/main" count="55" uniqueCount="29">
  <si>
    <t>道（県）/人</t>
    <rPh sb="0" eb="1">
      <t>ミチ</t>
    </rPh>
    <rPh sb="2" eb="3">
      <t>ケン</t>
    </rPh>
    <rPh sb="5" eb="6">
      <t>ニン</t>
    </rPh>
    <phoneticPr fontId="3"/>
  </si>
  <si>
    <t>面積（県）/㎡</t>
    <rPh sb="0" eb="2">
      <t>メンセキ</t>
    </rPh>
    <rPh sb="3" eb="4">
      <t>ケン</t>
    </rPh>
    <phoneticPr fontId="3"/>
  </si>
  <si>
    <t>アレチウリ（県）/㎡</t>
    <rPh sb="6" eb="7">
      <t>ケン</t>
    </rPh>
    <phoneticPr fontId="3"/>
  </si>
  <si>
    <t>ごみ（県）/t</t>
    <rPh sb="3" eb="4">
      <t>ケン</t>
    </rPh>
    <phoneticPr fontId="3"/>
  </si>
  <si>
    <t>道（町）/人</t>
    <rPh sb="0" eb="1">
      <t>ミチ</t>
    </rPh>
    <rPh sb="2" eb="3">
      <t>マチ</t>
    </rPh>
    <rPh sb="5" eb="6">
      <t>ニン</t>
    </rPh>
    <phoneticPr fontId="3"/>
  </si>
  <si>
    <t>面積（町）/㎡</t>
    <rPh sb="0" eb="2">
      <t>メンセキ</t>
    </rPh>
    <rPh sb="3" eb="4">
      <t>マチ</t>
    </rPh>
    <phoneticPr fontId="3"/>
  </si>
  <si>
    <t>アレチウリ（町）/㎡</t>
    <rPh sb="6" eb="7">
      <t>マチ</t>
    </rPh>
    <phoneticPr fontId="3"/>
  </si>
  <si>
    <t>ごみ（町）/t</t>
    <rPh sb="3" eb="4">
      <t>マチ</t>
    </rPh>
    <phoneticPr fontId="3"/>
  </si>
  <si>
    <t>県河川/人</t>
    <rPh sb="0" eb="1">
      <t>ケン</t>
    </rPh>
    <rPh sb="1" eb="3">
      <t>カセン</t>
    </rPh>
    <rPh sb="4" eb="5">
      <t>ニン</t>
    </rPh>
    <phoneticPr fontId="3"/>
  </si>
  <si>
    <t>面積/㎡</t>
    <rPh sb="0" eb="2">
      <t>メンセキ</t>
    </rPh>
    <phoneticPr fontId="3"/>
  </si>
  <si>
    <t>アレチウリ/㎡</t>
    <phoneticPr fontId="3"/>
  </si>
  <si>
    <t>ごみ/t</t>
    <phoneticPr fontId="3"/>
  </si>
  <si>
    <t>実施路河川名</t>
    <rPh sb="0" eb="2">
      <t>ジッシ</t>
    </rPh>
    <rPh sb="2" eb="3">
      <t>ロ</t>
    </rPh>
    <rPh sb="3" eb="5">
      <t>カセン</t>
    </rPh>
    <rPh sb="5" eb="6">
      <t>メイ</t>
    </rPh>
    <phoneticPr fontId="2"/>
  </si>
  <si>
    <t>○○区</t>
    <rPh sb="2" eb="3">
      <t>ク</t>
    </rPh>
    <phoneticPr fontId="2"/>
  </si>
  <si>
    <t>実施日</t>
    <rPh sb="0" eb="3">
      <t>ジッシビ</t>
    </rPh>
    <phoneticPr fontId="2"/>
  </si>
  <si>
    <t>機械除雪距離/㎞</t>
    <rPh sb="0" eb="2">
      <t>キカイ</t>
    </rPh>
    <rPh sb="2" eb="4">
      <t>ジョセツ</t>
    </rPh>
    <rPh sb="4" eb="6">
      <t>キョリ</t>
    </rPh>
    <phoneticPr fontId="3"/>
  </si>
  <si>
    <t>機械除雪距離/人</t>
    <rPh sb="0" eb="2">
      <t>キカイ</t>
    </rPh>
    <rPh sb="2" eb="4">
      <t>ジョセツ</t>
    </rPh>
    <rPh sb="4" eb="6">
      <t>キョリ</t>
    </rPh>
    <rPh sb="7" eb="8">
      <t>ニン</t>
    </rPh>
    <phoneticPr fontId="3"/>
  </si>
  <si>
    <t>区名：</t>
    <rPh sb="0" eb="1">
      <t>ク</t>
    </rPh>
    <rPh sb="1" eb="2">
      <t>メイ</t>
    </rPh>
    <phoneticPr fontId="2"/>
  </si>
  <si>
    <t>区内町道</t>
    <rPh sb="0" eb="2">
      <t>クナイ</t>
    </rPh>
    <rPh sb="2" eb="4">
      <t>チョウドウ</t>
    </rPh>
    <phoneticPr fontId="2"/>
  </si>
  <si>
    <t>国道○号</t>
    <rPh sb="0" eb="2">
      <t>コクドウ</t>
    </rPh>
    <rPh sb="3" eb="4">
      <t>ゴウ</t>
    </rPh>
    <phoneticPr fontId="2"/>
  </si>
  <si>
    <t>県道△号線</t>
    <rPh sb="0" eb="2">
      <t>ケンドウ</t>
    </rPh>
    <rPh sb="3" eb="4">
      <t>ゴウ</t>
    </rPh>
    <rPh sb="4" eb="5">
      <t>セン</t>
    </rPh>
    <phoneticPr fontId="2"/>
  </si>
  <si>
    <t>○○川</t>
    <rPh sb="2" eb="3">
      <t>カワ</t>
    </rPh>
    <phoneticPr fontId="2"/>
  </si>
  <si>
    <t>××沢</t>
    <rPh sb="2" eb="3">
      <t>サワ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</si>
  <si>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</si>
  <si>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3"/>
  </si>
  <si>
    <t>土砂上げ</t>
    <rPh sb="0" eb="2">
      <t>ドシャ</t>
    </rPh>
    <rPh sb="2" eb="3">
      <t>ア</t>
    </rPh>
    <phoneticPr fontId="2"/>
  </si>
  <si>
    <t>一斉清掃</t>
    <rPh sb="0" eb="2">
      <t>イッセイ</t>
    </rPh>
    <rPh sb="2" eb="4">
      <t>セイソウ</t>
    </rPh>
    <phoneticPr fontId="2"/>
  </si>
  <si>
    <t>令和○年度　道路河川活動実績報告書</t>
    <rPh sb="0" eb="2">
      <t>レイワ</t>
    </rPh>
    <rPh sb="3" eb="5">
      <t>ネンド</t>
    </rPh>
    <rPh sb="6" eb="8">
      <t>ドウロ</t>
    </rPh>
    <rPh sb="8" eb="10">
      <t>カセン</t>
    </rPh>
    <rPh sb="10" eb="12">
      <t>カツドウ</t>
    </rPh>
    <rPh sb="12" eb="14">
      <t>ジッセキ</t>
    </rPh>
    <rPh sb="14" eb="17">
      <t>ホウコクショ</t>
    </rPh>
    <phoneticPr fontId="2"/>
  </si>
  <si>
    <t>令和8年度　道路河川活動実績報告書</t>
    <rPh sb="0" eb="2">
      <t>レイワ</t>
    </rPh>
    <rPh sb="3" eb="5">
      <t>ネンド</t>
    </rPh>
    <rPh sb="6" eb="8">
      <t>ドウロ</t>
    </rPh>
    <rPh sb="8" eb="10">
      <t>カセン</t>
    </rPh>
    <rPh sb="10" eb="12">
      <t>カツドウ</t>
    </rPh>
    <rPh sb="12" eb="14">
      <t>ジッセキ</t>
    </rPh>
    <rPh sb="14" eb="17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</si>
</sst>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38" fontId="0" fillId="2" borderId="1" xfId="1" applyFont="1" applyFill="1" applyBorder="1" applyAlignment="1">
      <alignment horizontal="center" vertical="center"/>
    </xf>
    <xf numFmtId="38" fontId="0" fillId="3" borderId="1" xfId="1" applyFont="1" applyFill="1" applyBorder="1" applyAlignment="1">
      <alignment horizontal="center" vertical="center"/>
    </xf>
    <xf numFmtId="38" fontId="0" fillId="4" borderId="1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38" fontId="0" fillId="3" borderId="2" xfId="1" applyFont="1" applyFill="1" applyBorder="1" applyAlignment="1">
      <alignment horizontal="center" vertical="center"/>
    </xf>
    <xf numFmtId="38" fontId="0" fillId="4" borderId="2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 shrinkToFit="1"/>
    </xf>
    <xf numFmtId="38" fontId="0" fillId="2" borderId="4" xfId="1" applyFont="1" applyFill="1" applyBorder="1" applyAlignment="1">
      <alignment horizontal="center" vertical="center" shrinkToFit="1"/>
    </xf>
    <xf numFmtId="38" fontId="0" fillId="2" borderId="5" xfId="1" applyFont="1" applyFill="1" applyBorder="1" applyAlignment="1">
      <alignment horizontal="center" vertical="center" shrinkToFit="1"/>
    </xf>
    <xf numFmtId="38" fontId="0" fillId="2" borderId="6" xfId="1" applyFont="1" applyFill="1" applyBorder="1" applyAlignment="1">
      <alignment horizontal="center" vertical="center"/>
    </xf>
    <xf numFmtId="176" fontId="0" fillId="2" borderId="7" xfId="1" applyNumberFormat="1" applyFont="1" applyFill="1" applyBorder="1" applyAlignment="1">
      <alignment horizontal="center" vertical="center"/>
    </xf>
    <xf numFmtId="38" fontId="0" fillId="2" borderId="8" xfId="1" applyFont="1" applyFill="1" applyBorder="1" applyAlignment="1">
      <alignment horizontal="center" vertical="center"/>
    </xf>
    <xf numFmtId="176" fontId="0" fillId="2" borderId="9" xfId="1" applyNumberFormat="1" applyFont="1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11" xfId="1" applyFont="1" applyFill="1" applyBorder="1" applyAlignment="1">
      <alignment horizontal="center" vertical="center"/>
    </xf>
    <xf numFmtId="176" fontId="0" fillId="2" borderId="12" xfId="1" applyNumberFormat="1" applyFont="1" applyFill="1" applyBorder="1" applyAlignment="1">
      <alignment horizontal="center" vertical="center"/>
    </xf>
    <xf numFmtId="38" fontId="0" fillId="3" borderId="3" xfId="1" applyFont="1" applyFill="1" applyBorder="1" applyAlignment="1">
      <alignment horizontal="center" vertical="center" shrinkToFit="1"/>
    </xf>
    <xf numFmtId="38" fontId="0" fillId="3" borderId="4" xfId="1" applyFont="1" applyFill="1" applyBorder="1" applyAlignment="1">
      <alignment horizontal="center" vertical="center" shrinkToFit="1"/>
    </xf>
    <xf numFmtId="38" fontId="0" fillId="3" borderId="5" xfId="1" applyFont="1" applyFill="1" applyBorder="1" applyAlignment="1">
      <alignment horizontal="center" vertical="center" shrinkToFit="1"/>
    </xf>
    <xf numFmtId="38" fontId="0" fillId="3" borderId="6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38" fontId="0" fillId="3" borderId="8" xfId="1" applyFont="1" applyFill="1" applyBorder="1" applyAlignment="1">
      <alignment horizontal="center" vertical="center"/>
    </xf>
    <xf numFmtId="176" fontId="0" fillId="3" borderId="9" xfId="1" applyNumberFormat="1" applyFont="1" applyFill="1" applyBorder="1" applyAlignment="1">
      <alignment horizontal="center" vertical="center"/>
    </xf>
    <xf numFmtId="38" fontId="4" fillId="3" borderId="8" xfId="1" applyFont="1" applyFill="1" applyBorder="1" applyAlignment="1">
      <alignment horizontal="center" vertical="center"/>
    </xf>
    <xf numFmtId="38" fontId="0" fillId="3" borderId="10" xfId="1" applyFont="1" applyFill="1" applyBorder="1" applyAlignment="1">
      <alignment horizontal="center" vertical="center"/>
    </xf>
    <xf numFmtId="38" fontId="0" fillId="3" borderId="11" xfId="1" applyFont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38" fontId="0" fillId="4" borderId="3" xfId="1" applyFont="1" applyFill="1" applyBorder="1" applyAlignment="1">
      <alignment horizontal="center" vertical="center" shrinkToFit="1"/>
    </xf>
    <xf numFmtId="38" fontId="0" fillId="4" borderId="4" xfId="1" applyFont="1" applyFill="1" applyBorder="1" applyAlignment="1">
      <alignment horizontal="center" vertical="center" shrinkToFit="1"/>
    </xf>
    <xf numFmtId="38" fontId="0" fillId="4" borderId="5" xfId="1" applyFont="1" applyFill="1" applyBorder="1" applyAlignment="1">
      <alignment horizontal="center" vertical="center" shrinkToFit="1"/>
    </xf>
    <xf numFmtId="38" fontId="0" fillId="4" borderId="6" xfId="1" applyFont="1" applyFill="1" applyBorder="1" applyAlignment="1">
      <alignment horizontal="center" vertical="center"/>
    </xf>
    <xf numFmtId="176" fontId="0" fillId="4" borderId="7" xfId="1" applyNumberFormat="1" applyFont="1" applyFill="1" applyBorder="1" applyAlignment="1">
      <alignment horizontal="center" vertical="center"/>
    </xf>
    <xf numFmtId="38" fontId="0" fillId="4" borderId="8" xfId="1" applyFont="1" applyFill="1" applyBorder="1" applyAlignment="1">
      <alignment horizontal="center" vertical="center"/>
    </xf>
    <xf numFmtId="176" fontId="0" fillId="4" borderId="9" xfId="1" applyNumberFormat="1" applyFont="1" applyFill="1" applyBorder="1" applyAlignment="1">
      <alignment horizontal="center" vertical="center"/>
    </xf>
    <xf numFmtId="38" fontId="4" fillId="4" borderId="8" xfId="1" applyFont="1" applyFill="1" applyBorder="1" applyAlignment="1">
      <alignment horizontal="center" vertical="center"/>
    </xf>
    <xf numFmtId="38" fontId="0" fillId="4" borderId="10" xfId="1" applyFont="1" applyFill="1" applyBorder="1" applyAlignment="1">
      <alignment horizontal="center" vertical="center"/>
    </xf>
    <xf numFmtId="38" fontId="0" fillId="4" borderId="11" xfId="1" applyFont="1" applyFill="1" applyBorder="1" applyAlignment="1">
      <alignment horizontal="center" vertical="center"/>
    </xf>
    <xf numFmtId="176" fontId="0" fillId="4" borderId="12" xfId="1" applyNumberFormat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 shrinkToFit="1"/>
    </xf>
    <xf numFmtId="38" fontId="0" fillId="0" borderId="5" xfId="1" applyFont="1" applyFill="1" applyBorder="1" applyAlignment="1">
      <alignment horizontal="center" vertical="center" shrinkToFit="1"/>
    </xf>
    <xf numFmtId="38" fontId="0" fillId="0" borderId="6" xfId="1" applyFont="1" applyFill="1" applyBorder="1" applyAlignment="1">
      <alignment horizontal="center" vertical="center"/>
    </xf>
    <xf numFmtId="176" fontId="0" fillId="0" borderId="7" xfId="1" applyNumberFormat="1" applyFont="1" applyFill="1" applyBorder="1" applyAlignment="1">
      <alignment horizontal="center" vertical="center"/>
    </xf>
    <xf numFmtId="38" fontId="0" fillId="0" borderId="8" xfId="1" applyFont="1" applyFill="1" applyBorder="1" applyAlignment="1">
      <alignment horizontal="center" vertical="center"/>
    </xf>
    <xf numFmtId="176" fontId="0" fillId="0" borderId="9" xfId="1" applyNumberFormat="1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center" vertical="center"/>
    </xf>
    <xf numFmtId="176" fontId="0" fillId="0" borderId="12" xfId="1" applyNumberFormat="1" applyFont="1" applyFill="1" applyBorder="1" applyAlignment="1">
      <alignment horizontal="center" vertical="center"/>
    </xf>
    <xf numFmtId="57" fontId="0" fillId="5" borderId="6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57" fontId="0" fillId="5" borderId="8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57" fontId="0" fillId="5" borderId="10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38" fontId="0" fillId="0" borderId="0" xfId="0" applyNumberFormat="1">
      <alignment vertical="center"/>
    </xf>
    <xf numFmtId="40" fontId="0" fillId="0" borderId="0" xfId="0" applyNumberFormat="1">
      <alignment vertical="center"/>
    </xf>
    <xf numFmtId="38" fontId="0" fillId="2" borderId="6" xfId="1" applyFont="1" applyFill="1" applyBorder="1" applyAlignment="1">
      <alignment vertical="center"/>
    </xf>
    <xf numFmtId="38" fontId="0" fillId="2" borderId="1" xfId="1" applyFont="1" applyFill="1" applyBorder="1" applyAlignment="1">
      <alignment vertical="center"/>
    </xf>
    <xf numFmtId="176" fontId="0" fillId="2" borderId="7" xfId="1" applyNumberFormat="1" applyFont="1" applyFill="1" applyBorder="1" applyAlignment="1">
      <alignment vertical="center"/>
    </xf>
    <xf numFmtId="38" fontId="0" fillId="3" borderId="6" xfId="1" applyFont="1" applyFill="1" applyBorder="1" applyAlignment="1">
      <alignment vertical="center"/>
    </xf>
    <xf numFmtId="38" fontId="0" fillId="3" borderId="1" xfId="1" applyFont="1" applyFill="1" applyBorder="1" applyAlignment="1">
      <alignment vertical="center"/>
    </xf>
    <xf numFmtId="176" fontId="0" fillId="3" borderId="7" xfId="1" applyNumberFormat="1" applyFont="1" applyFill="1" applyBorder="1" applyAlignment="1">
      <alignment vertical="center"/>
    </xf>
    <xf numFmtId="38" fontId="0" fillId="4" borderId="6" xfId="1" applyFont="1" applyFill="1" applyBorder="1" applyAlignment="1">
      <alignment vertical="center"/>
    </xf>
    <xf numFmtId="38" fontId="0" fillId="4" borderId="1" xfId="1" applyFont="1" applyFill="1" applyBorder="1" applyAlignment="1">
      <alignment vertical="center"/>
    </xf>
    <xf numFmtId="176" fontId="0" fillId="4" borderId="7" xfId="1" applyNumberFormat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176" fontId="0" fillId="0" borderId="7" xfId="1" applyNumberFormat="1" applyFont="1" applyFill="1" applyBorder="1" applyAlignment="1">
      <alignment vertical="center"/>
    </xf>
    <xf numFmtId="38" fontId="0" fillId="2" borderId="8" xfId="1" applyFont="1" applyFill="1" applyBorder="1" applyAlignment="1">
      <alignment vertical="center"/>
    </xf>
    <xf numFmtId="38" fontId="0" fillId="2" borderId="2" xfId="1" applyFont="1" applyFill="1" applyBorder="1" applyAlignment="1">
      <alignment vertical="center"/>
    </xf>
    <xf numFmtId="176" fontId="0" fillId="2" borderId="9" xfId="1" applyNumberFormat="1" applyFont="1" applyFill="1" applyBorder="1" applyAlignment="1">
      <alignment vertical="center"/>
    </xf>
    <xf numFmtId="38" fontId="0" fillId="3" borderId="8" xfId="1" applyFont="1" applyFill="1" applyBorder="1" applyAlignment="1">
      <alignment vertical="center"/>
    </xf>
    <xf numFmtId="38" fontId="0" fillId="3" borderId="2" xfId="1" applyFont="1" applyFill="1" applyBorder="1" applyAlignment="1">
      <alignment vertical="center"/>
    </xf>
    <xf numFmtId="176" fontId="0" fillId="3" borderId="9" xfId="1" applyNumberFormat="1" applyFont="1" applyFill="1" applyBorder="1" applyAlignment="1">
      <alignment vertical="center"/>
    </xf>
    <xf numFmtId="38" fontId="0" fillId="4" borderId="8" xfId="1" applyFont="1" applyFill="1" applyBorder="1" applyAlignment="1">
      <alignment vertical="center"/>
    </xf>
    <xf numFmtId="38" fontId="0" fillId="4" borderId="2" xfId="1" applyFont="1" applyFill="1" applyBorder="1" applyAlignment="1">
      <alignment vertical="center"/>
    </xf>
    <xf numFmtId="176" fontId="0" fillId="4" borderId="9" xfId="1" applyNumberFormat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176" fontId="0" fillId="0" borderId="9" xfId="1" applyNumberFormat="1" applyFont="1" applyFill="1" applyBorder="1" applyAlignment="1">
      <alignment vertical="center"/>
    </xf>
    <xf numFmtId="38" fontId="4" fillId="3" borderId="8" xfId="1" applyFont="1" applyFill="1" applyBorder="1" applyAlignment="1">
      <alignment vertical="center"/>
    </xf>
    <xf numFmtId="38" fontId="4" fillId="4" borderId="8" xfId="1" applyFont="1" applyFill="1" applyBorder="1" applyAlignment="1">
      <alignment vertical="center"/>
    </xf>
    <xf numFmtId="38" fontId="0" fillId="2" borderId="10" xfId="1" applyFont="1" applyFill="1" applyBorder="1" applyAlignment="1">
      <alignment vertical="center"/>
    </xf>
    <xf numFmtId="38" fontId="0" fillId="2" borderId="11" xfId="1" applyFont="1" applyFill="1" applyBorder="1" applyAlignment="1">
      <alignment vertical="center"/>
    </xf>
    <xf numFmtId="176" fontId="0" fillId="2" borderId="12" xfId="1" applyNumberFormat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11" xfId="1" applyFont="1" applyFill="1" applyBorder="1" applyAlignment="1">
      <alignment vertical="center"/>
    </xf>
    <xf numFmtId="176" fontId="0" fillId="3" borderId="12" xfId="1" applyNumberFormat="1" applyFont="1" applyFill="1" applyBorder="1" applyAlignment="1">
      <alignment vertical="center"/>
    </xf>
    <xf numFmtId="38" fontId="0" fillId="4" borderId="10" xfId="1" applyFont="1" applyFill="1" applyBorder="1" applyAlignment="1">
      <alignment vertical="center"/>
    </xf>
    <xf numFmtId="38" fontId="0" fillId="4" borderId="11" xfId="1" applyFont="1" applyFill="1" applyBorder="1" applyAlignment="1">
      <alignment vertical="center"/>
    </xf>
    <xf numFmtId="176" fontId="0" fillId="4" borderId="12" xfId="1" applyNumberFormat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176" fontId="0" fillId="0" borderId="12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workbookViewId="0">
      <selection activeCell="A2" sqref="A2"/>
    </sheetView>
  </sheetViews>
  <sheetFormatPr defaultRowHeight="18.75" x14ac:dyDescent="0.4"/>
  <cols>
    <col min="1" max="17" width="11.625" customWidth="1"/>
  </cols>
  <sheetData>
    <row r="1" spans="1:17" ht="19.5" thickBot="1" x14ac:dyDescent="0.45">
      <c r="A1" t="s">
        <v>28</v>
      </c>
      <c r="E1" s="7" t="s">
        <v>17</v>
      </c>
      <c r="K1" s="7"/>
      <c r="M1" s="7"/>
      <c r="N1" s="8"/>
    </row>
    <row r="2" spans="1:17" x14ac:dyDescent="0.4">
      <c r="A2" s="55" t="s">
        <v>14</v>
      </c>
      <c r="B2" s="56" t="s">
        <v>12</v>
      </c>
      <c r="C2" s="9" t="s">
        <v>0</v>
      </c>
      <c r="D2" s="10" t="s">
        <v>1</v>
      </c>
      <c r="E2" s="10" t="s">
        <v>2</v>
      </c>
      <c r="F2" s="11" t="s">
        <v>3</v>
      </c>
      <c r="G2" s="19" t="s">
        <v>4</v>
      </c>
      <c r="H2" s="20" t="s">
        <v>5</v>
      </c>
      <c r="I2" s="20" t="s">
        <v>6</v>
      </c>
      <c r="J2" s="21" t="s">
        <v>7</v>
      </c>
      <c r="K2" s="30" t="s">
        <v>8</v>
      </c>
      <c r="L2" s="31" t="s">
        <v>9</v>
      </c>
      <c r="M2" s="31" t="s">
        <v>10</v>
      </c>
      <c r="N2" s="32" t="s">
        <v>11</v>
      </c>
      <c r="O2" s="41" t="s">
        <v>16</v>
      </c>
      <c r="P2" s="42" t="s">
        <v>15</v>
      </c>
      <c r="Q2" s="42" t="s">
        <v>24</v>
      </c>
    </row>
    <row r="3" spans="1:17" x14ac:dyDescent="0.4">
      <c r="A3" s="49"/>
      <c r="B3" s="50"/>
      <c r="C3" s="12"/>
      <c r="D3" s="1"/>
      <c r="E3" s="1"/>
      <c r="F3" s="13"/>
      <c r="G3" s="22"/>
      <c r="H3" s="2"/>
      <c r="I3" s="2"/>
      <c r="J3" s="23"/>
      <c r="K3" s="33"/>
      <c r="L3" s="3"/>
      <c r="M3" s="3"/>
      <c r="N3" s="34"/>
      <c r="O3" s="43"/>
      <c r="P3" s="44"/>
      <c r="Q3" s="70"/>
    </row>
    <row r="4" spans="1:17" x14ac:dyDescent="0.4">
      <c r="A4" s="51"/>
      <c r="B4" s="52"/>
      <c r="C4" s="14"/>
      <c r="D4" s="4"/>
      <c r="E4" s="4"/>
      <c r="F4" s="15"/>
      <c r="G4" s="24"/>
      <c r="H4" s="5"/>
      <c r="I4" s="5"/>
      <c r="J4" s="25"/>
      <c r="K4" s="35"/>
      <c r="L4" s="6"/>
      <c r="M4" s="6"/>
      <c r="N4" s="36"/>
      <c r="O4" s="45"/>
      <c r="P4" s="46"/>
      <c r="Q4" s="81"/>
    </row>
    <row r="5" spans="1:17" x14ac:dyDescent="0.4">
      <c r="A5" s="51"/>
      <c r="B5" s="52"/>
      <c r="C5" s="14"/>
      <c r="D5" s="4"/>
      <c r="E5" s="4"/>
      <c r="F5" s="15"/>
      <c r="G5" s="24"/>
      <c r="H5" s="5"/>
      <c r="I5" s="5"/>
      <c r="J5" s="25"/>
      <c r="K5" s="35"/>
      <c r="L5" s="6"/>
      <c r="M5" s="6"/>
      <c r="N5" s="36"/>
      <c r="O5" s="45"/>
      <c r="P5" s="46"/>
      <c r="Q5" s="81"/>
    </row>
    <row r="6" spans="1:17" x14ac:dyDescent="0.4">
      <c r="A6" s="51"/>
      <c r="B6" s="52"/>
      <c r="C6" s="14"/>
      <c r="D6" s="4"/>
      <c r="E6" s="4"/>
      <c r="F6" s="15"/>
      <c r="G6" s="24"/>
      <c r="H6" s="5"/>
      <c r="I6" s="5"/>
      <c r="J6" s="25"/>
      <c r="K6" s="35"/>
      <c r="L6" s="6"/>
      <c r="M6" s="6"/>
      <c r="N6" s="36"/>
      <c r="O6" s="45"/>
      <c r="P6" s="46"/>
      <c r="Q6" s="81"/>
    </row>
    <row r="7" spans="1:17" x14ac:dyDescent="0.4">
      <c r="A7" s="51"/>
      <c r="B7" s="52"/>
      <c r="C7" s="14"/>
      <c r="D7" s="4"/>
      <c r="E7" s="4"/>
      <c r="F7" s="15"/>
      <c r="G7" s="24"/>
      <c r="H7" s="5"/>
      <c r="I7" s="5"/>
      <c r="J7" s="25"/>
      <c r="K7" s="35"/>
      <c r="L7" s="6"/>
      <c r="M7" s="6"/>
      <c r="N7" s="36"/>
      <c r="O7" s="45"/>
      <c r="P7" s="46"/>
      <c r="Q7" s="81"/>
    </row>
    <row r="8" spans="1:17" x14ac:dyDescent="0.4">
      <c r="A8" s="51"/>
      <c r="B8" s="52"/>
      <c r="C8" s="14"/>
      <c r="D8" s="4"/>
      <c r="E8" s="4"/>
      <c r="F8" s="15"/>
      <c r="G8" s="24"/>
      <c r="H8" s="5"/>
      <c r="I8" s="5"/>
      <c r="J8" s="25"/>
      <c r="K8" s="35"/>
      <c r="L8" s="6"/>
      <c r="M8" s="6"/>
      <c r="N8" s="36"/>
      <c r="O8" s="45"/>
      <c r="P8" s="46"/>
      <c r="Q8" s="81"/>
    </row>
    <row r="9" spans="1:17" x14ac:dyDescent="0.4">
      <c r="A9" s="51"/>
      <c r="B9" s="52"/>
      <c r="C9" s="14"/>
      <c r="D9" s="4"/>
      <c r="E9" s="4"/>
      <c r="F9" s="15"/>
      <c r="G9" s="24"/>
      <c r="H9" s="5"/>
      <c r="I9" s="5"/>
      <c r="J9" s="25"/>
      <c r="K9" s="35"/>
      <c r="L9" s="6"/>
      <c r="M9" s="6"/>
      <c r="N9" s="36"/>
      <c r="O9" s="45"/>
      <c r="P9" s="46"/>
      <c r="Q9" s="81"/>
    </row>
    <row r="10" spans="1:17" x14ac:dyDescent="0.4">
      <c r="A10" s="51"/>
      <c r="B10" s="52"/>
      <c r="C10" s="14"/>
      <c r="D10" s="4"/>
      <c r="E10" s="4"/>
      <c r="F10" s="15"/>
      <c r="G10" s="24"/>
      <c r="H10" s="5"/>
      <c r="I10" s="5"/>
      <c r="J10" s="25"/>
      <c r="K10" s="35"/>
      <c r="L10" s="6"/>
      <c r="M10" s="6"/>
      <c r="N10" s="36"/>
      <c r="O10" s="45"/>
      <c r="P10" s="46"/>
      <c r="Q10" s="81"/>
    </row>
    <row r="11" spans="1:17" x14ac:dyDescent="0.4">
      <c r="A11" s="51"/>
      <c r="B11" s="52"/>
      <c r="C11" s="14"/>
      <c r="D11" s="4"/>
      <c r="E11" s="4"/>
      <c r="F11" s="15"/>
      <c r="G11" s="24"/>
      <c r="H11" s="5"/>
      <c r="I11" s="5"/>
      <c r="J11" s="25"/>
      <c r="K11" s="35"/>
      <c r="L11" s="6"/>
      <c r="M11" s="6"/>
      <c r="N11" s="36"/>
      <c r="O11" s="45"/>
      <c r="P11" s="46"/>
      <c r="Q11" s="81"/>
    </row>
    <row r="12" spans="1:17" x14ac:dyDescent="0.4">
      <c r="A12" s="51"/>
      <c r="B12" s="52"/>
      <c r="C12" s="14"/>
      <c r="D12" s="4"/>
      <c r="E12" s="4"/>
      <c r="F12" s="15"/>
      <c r="G12" s="26"/>
      <c r="H12" s="5"/>
      <c r="I12" s="5"/>
      <c r="J12" s="25"/>
      <c r="K12" s="37"/>
      <c r="L12" s="6"/>
      <c r="M12" s="6"/>
      <c r="N12" s="36"/>
      <c r="O12" s="45"/>
      <c r="P12" s="46"/>
      <c r="Q12" s="81"/>
    </row>
    <row r="13" spans="1:17" x14ac:dyDescent="0.4">
      <c r="A13" s="51"/>
      <c r="B13" s="52"/>
      <c r="C13" s="14"/>
      <c r="D13" s="4"/>
      <c r="E13" s="4"/>
      <c r="F13" s="15"/>
      <c r="G13" s="24"/>
      <c r="H13" s="5"/>
      <c r="I13" s="5"/>
      <c r="J13" s="25"/>
      <c r="K13" s="35"/>
      <c r="L13" s="6"/>
      <c r="M13" s="6"/>
      <c r="N13" s="36"/>
      <c r="O13" s="45"/>
      <c r="P13" s="46"/>
      <c r="Q13" s="81"/>
    </row>
    <row r="14" spans="1:17" x14ac:dyDescent="0.4">
      <c r="A14" s="51"/>
      <c r="B14" s="52"/>
      <c r="C14" s="14"/>
      <c r="D14" s="4"/>
      <c r="E14" s="4"/>
      <c r="F14" s="15"/>
      <c r="G14" s="24"/>
      <c r="H14" s="5"/>
      <c r="I14" s="5"/>
      <c r="J14" s="25"/>
      <c r="K14" s="35"/>
      <c r="L14" s="6"/>
      <c r="M14" s="6"/>
      <c r="N14" s="36"/>
      <c r="O14" s="45"/>
      <c r="P14" s="46"/>
      <c r="Q14" s="81"/>
    </row>
    <row r="15" spans="1:17" x14ac:dyDescent="0.4">
      <c r="A15" s="51"/>
      <c r="B15" s="52"/>
      <c r="C15" s="14"/>
      <c r="D15" s="4"/>
      <c r="E15" s="4"/>
      <c r="F15" s="15"/>
      <c r="G15" s="24"/>
      <c r="H15" s="5"/>
      <c r="I15" s="5"/>
      <c r="J15" s="25"/>
      <c r="K15" s="35"/>
      <c r="L15" s="6"/>
      <c r="M15" s="6"/>
      <c r="N15" s="36"/>
      <c r="O15" s="45"/>
      <c r="P15" s="46"/>
      <c r="Q15" s="81"/>
    </row>
    <row r="16" spans="1:17" x14ac:dyDescent="0.4">
      <c r="A16" s="51"/>
      <c r="B16" s="52"/>
      <c r="C16" s="14"/>
      <c r="D16" s="4"/>
      <c r="E16" s="4"/>
      <c r="F16" s="15"/>
      <c r="G16" s="24"/>
      <c r="H16" s="5"/>
      <c r="I16" s="5"/>
      <c r="J16" s="25"/>
      <c r="K16" s="35"/>
      <c r="L16" s="6"/>
      <c r="M16" s="6"/>
      <c r="N16" s="36"/>
      <c r="O16" s="45"/>
      <c r="P16" s="46"/>
      <c r="Q16" s="81"/>
    </row>
    <row r="17" spans="1:17" ht="19.5" thickBot="1" x14ac:dyDescent="0.45">
      <c r="A17" s="53"/>
      <c r="B17" s="54"/>
      <c r="C17" s="16"/>
      <c r="D17" s="17"/>
      <c r="E17" s="17"/>
      <c r="F17" s="18"/>
      <c r="G17" s="27"/>
      <c r="H17" s="28"/>
      <c r="I17" s="28"/>
      <c r="J17" s="29"/>
      <c r="K17" s="38"/>
      <c r="L17" s="39"/>
      <c r="M17" s="39"/>
      <c r="N17" s="40"/>
      <c r="O17" s="47"/>
      <c r="P17" s="48"/>
      <c r="Q17" s="94"/>
    </row>
    <row r="18" spans="1:17" x14ac:dyDescent="0.4">
      <c r="B18" s="57" t="s">
        <v>23</v>
      </c>
      <c r="C18" s="58">
        <f>SUM(C3:C17)</f>
        <v>0</v>
      </c>
      <c r="D18" s="58">
        <f t="shared" ref="D18:P18" si="0">SUM(D3:D17)</f>
        <v>0</v>
      </c>
      <c r="E18" s="58">
        <f t="shared" si="0"/>
        <v>0</v>
      </c>
      <c r="F18" s="58">
        <f t="shared" si="0"/>
        <v>0</v>
      </c>
      <c r="G18" s="58">
        <f t="shared" si="0"/>
        <v>0</v>
      </c>
      <c r="H18" s="58">
        <f t="shared" si="0"/>
        <v>0</v>
      </c>
      <c r="I18" s="58">
        <f t="shared" si="0"/>
        <v>0</v>
      </c>
      <c r="J18" s="58">
        <f t="shared" si="0"/>
        <v>0</v>
      </c>
      <c r="K18" s="58">
        <f t="shared" si="0"/>
        <v>0</v>
      </c>
      <c r="L18" s="58">
        <f t="shared" si="0"/>
        <v>0</v>
      </c>
      <c r="M18" s="58">
        <f t="shared" si="0"/>
        <v>0</v>
      </c>
      <c r="N18" s="58">
        <f t="shared" si="0"/>
        <v>0</v>
      </c>
      <c r="O18" s="58">
        <f t="shared" si="0"/>
        <v>0</v>
      </c>
      <c r="P18" s="58">
        <f t="shared" si="0"/>
        <v>0</v>
      </c>
    </row>
  </sheetData>
  <phoneticPr fontId="2"/>
  <pageMargins left="0.7" right="0.7" top="0.75" bottom="0.75" header="0.3" footer="0.3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workbookViewId="0">
      <selection activeCell="A5" sqref="A5"/>
    </sheetView>
  </sheetViews>
  <sheetFormatPr defaultRowHeight="18.75" x14ac:dyDescent="0.4"/>
  <cols>
    <col min="1" max="17" width="11.625" customWidth="1"/>
  </cols>
  <sheetData>
    <row r="1" spans="1:17" ht="19.5" thickBot="1" x14ac:dyDescent="0.45">
      <c r="A1" t="s">
        <v>27</v>
      </c>
      <c r="E1" s="7" t="s">
        <v>17</v>
      </c>
      <c r="F1" t="s">
        <v>13</v>
      </c>
      <c r="K1" s="7"/>
      <c r="M1" s="7"/>
      <c r="N1" s="8"/>
    </row>
    <row r="2" spans="1:17" x14ac:dyDescent="0.4">
      <c r="A2" s="55" t="s">
        <v>14</v>
      </c>
      <c r="B2" s="56" t="s">
        <v>12</v>
      </c>
      <c r="C2" s="9" t="s">
        <v>0</v>
      </c>
      <c r="D2" s="10" t="s">
        <v>1</v>
      </c>
      <c r="E2" s="10" t="s">
        <v>2</v>
      </c>
      <c r="F2" s="11" t="s">
        <v>3</v>
      </c>
      <c r="G2" s="19" t="s">
        <v>4</v>
      </c>
      <c r="H2" s="20" t="s">
        <v>5</v>
      </c>
      <c r="I2" s="20" t="s">
        <v>6</v>
      </c>
      <c r="J2" s="21" t="s">
        <v>7</v>
      </c>
      <c r="K2" s="30" t="s">
        <v>8</v>
      </c>
      <c r="L2" s="31" t="s">
        <v>9</v>
      </c>
      <c r="M2" s="31" t="s">
        <v>10</v>
      </c>
      <c r="N2" s="32" t="s">
        <v>11</v>
      </c>
      <c r="O2" s="41" t="s">
        <v>16</v>
      </c>
      <c r="P2" s="42" t="s">
        <v>15</v>
      </c>
      <c r="Q2" s="42" t="s">
        <v>24</v>
      </c>
    </row>
    <row r="3" spans="1:17" x14ac:dyDescent="0.4">
      <c r="A3" s="49">
        <v>45778</v>
      </c>
      <c r="B3" s="50" t="s">
        <v>21</v>
      </c>
      <c r="C3" s="60"/>
      <c r="D3" s="61"/>
      <c r="E3" s="61"/>
      <c r="F3" s="62"/>
      <c r="G3" s="63"/>
      <c r="H3" s="64"/>
      <c r="I3" s="64"/>
      <c r="J3" s="65"/>
      <c r="K3" s="66">
        <v>20</v>
      </c>
      <c r="L3" s="67">
        <v>1200</v>
      </c>
      <c r="M3" s="67"/>
      <c r="N3" s="68">
        <v>0.02</v>
      </c>
      <c r="O3" s="69"/>
      <c r="P3" s="70"/>
      <c r="Q3" s="70"/>
    </row>
    <row r="4" spans="1:17" x14ac:dyDescent="0.4">
      <c r="A4" s="51">
        <v>45792</v>
      </c>
      <c r="B4" s="52" t="s">
        <v>19</v>
      </c>
      <c r="C4" s="71">
        <v>15</v>
      </c>
      <c r="D4" s="72"/>
      <c r="E4" s="72"/>
      <c r="F4" s="73">
        <v>0.01</v>
      </c>
      <c r="G4" s="74"/>
      <c r="H4" s="75"/>
      <c r="I4" s="75"/>
      <c r="J4" s="76"/>
      <c r="K4" s="77"/>
      <c r="L4" s="78"/>
      <c r="M4" s="78"/>
      <c r="N4" s="79"/>
      <c r="O4" s="80"/>
      <c r="P4" s="81"/>
      <c r="Q4" s="81"/>
    </row>
    <row r="5" spans="1:17" x14ac:dyDescent="0.4">
      <c r="A5" s="51">
        <v>45792</v>
      </c>
      <c r="B5" s="52" t="s">
        <v>18</v>
      </c>
      <c r="C5" s="71"/>
      <c r="D5" s="72"/>
      <c r="E5" s="72"/>
      <c r="F5" s="73"/>
      <c r="G5" s="74">
        <v>105</v>
      </c>
      <c r="H5" s="75">
        <v>5500</v>
      </c>
      <c r="I5" s="75">
        <v>700</v>
      </c>
      <c r="J5" s="76">
        <v>2.5000000000000001E-2</v>
      </c>
      <c r="K5" s="77"/>
      <c r="L5" s="78"/>
      <c r="M5" s="78"/>
      <c r="N5" s="79"/>
      <c r="O5" s="80"/>
      <c r="P5" s="81"/>
      <c r="Q5" s="81" t="s">
        <v>26</v>
      </c>
    </row>
    <row r="6" spans="1:17" x14ac:dyDescent="0.4">
      <c r="A6" s="51">
        <v>45813</v>
      </c>
      <c r="B6" s="52" t="s">
        <v>21</v>
      </c>
      <c r="C6" s="71"/>
      <c r="D6" s="72"/>
      <c r="E6" s="72"/>
      <c r="F6" s="73"/>
      <c r="G6" s="74"/>
      <c r="H6" s="75"/>
      <c r="I6" s="75"/>
      <c r="J6" s="76"/>
      <c r="K6" s="77">
        <v>50</v>
      </c>
      <c r="L6" s="78">
        <v>3000</v>
      </c>
      <c r="M6" s="78">
        <v>1000</v>
      </c>
      <c r="N6" s="79">
        <v>0.1</v>
      </c>
      <c r="O6" s="80"/>
      <c r="P6" s="81"/>
      <c r="Q6" s="81"/>
    </row>
    <row r="7" spans="1:17" x14ac:dyDescent="0.4">
      <c r="A7" s="51">
        <v>45838</v>
      </c>
      <c r="B7" s="52" t="s">
        <v>20</v>
      </c>
      <c r="C7" s="71">
        <v>20</v>
      </c>
      <c r="D7" s="72">
        <v>1000</v>
      </c>
      <c r="E7" s="72"/>
      <c r="F7" s="73">
        <v>0.03</v>
      </c>
      <c r="G7" s="74"/>
      <c r="H7" s="75"/>
      <c r="I7" s="75"/>
      <c r="J7" s="76"/>
      <c r="K7" s="77"/>
      <c r="L7" s="78"/>
      <c r="M7" s="78"/>
      <c r="N7" s="79"/>
      <c r="O7" s="80"/>
      <c r="P7" s="81"/>
      <c r="Q7" s="81"/>
    </row>
    <row r="8" spans="1:17" x14ac:dyDescent="0.4">
      <c r="A8" s="51">
        <v>45850</v>
      </c>
      <c r="B8" s="52" t="s">
        <v>18</v>
      </c>
      <c r="C8" s="71"/>
      <c r="D8" s="72"/>
      <c r="E8" s="72"/>
      <c r="F8" s="73"/>
      <c r="G8" s="74">
        <f>98+49</f>
        <v>147</v>
      </c>
      <c r="H8" s="75">
        <f>9720+3900</f>
        <v>13620</v>
      </c>
      <c r="I8" s="75">
        <v>1530</v>
      </c>
      <c r="J8" s="76">
        <f>0.033+0.012</f>
        <v>4.4999999999999998E-2</v>
      </c>
      <c r="K8" s="77"/>
      <c r="L8" s="78"/>
      <c r="M8" s="78"/>
      <c r="N8" s="79"/>
      <c r="O8" s="80"/>
      <c r="P8" s="81"/>
      <c r="Q8" s="81" t="s">
        <v>26</v>
      </c>
    </row>
    <row r="9" spans="1:17" x14ac:dyDescent="0.4">
      <c r="A9" s="51">
        <v>45871</v>
      </c>
      <c r="B9" s="52" t="s">
        <v>22</v>
      </c>
      <c r="C9" s="71"/>
      <c r="D9" s="72"/>
      <c r="E9" s="72"/>
      <c r="F9" s="73"/>
      <c r="G9" s="74"/>
      <c r="H9" s="75"/>
      <c r="I9" s="75"/>
      <c r="J9" s="76"/>
      <c r="K9" s="77">
        <v>10</v>
      </c>
      <c r="L9" s="78"/>
      <c r="M9" s="78"/>
      <c r="N9" s="79"/>
      <c r="O9" s="80"/>
      <c r="P9" s="81"/>
      <c r="Q9" s="81" t="s">
        <v>25</v>
      </c>
    </row>
    <row r="10" spans="1:17" x14ac:dyDescent="0.4">
      <c r="A10" s="51">
        <v>45901</v>
      </c>
      <c r="B10" s="52" t="s">
        <v>18</v>
      </c>
      <c r="C10" s="71"/>
      <c r="D10" s="72"/>
      <c r="E10" s="72"/>
      <c r="F10" s="73"/>
      <c r="G10" s="74">
        <v>98</v>
      </c>
      <c r="H10" s="75">
        <v>5500</v>
      </c>
      <c r="I10" s="75">
        <v>500</v>
      </c>
      <c r="J10" s="76">
        <v>0.03</v>
      </c>
      <c r="K10" s="77"/>
      <c r="L10" s="78"/>
      <c r="M10" s="78"/>
      <c r="N10" s="79"/>
      <c r="O10" s="80"/>
      <c r="P10" s="81"/>
      <c r="Q10" s="81" t="s">
        <v>26</v>
      </c>
    </row>
    <row r="11" spans="1:17" x14ac:dyDescent="0.4">
      <c r="A11" s="51">
        <v>46042</v>
      </c>
      <c r="B11" s="52" t="s">
        <v>18</v>
      </c>
      <c r="C11" s="71"/>
      <c r="D11" s="72"/>
      <c r="E11" s="72"/>
      <c r="F11" s="73"/>
      <c r="G11" s="74"/>
      <c r="H11" s="75"/>
      <c r="I11" s="75"/>
      <c r="J11" s="76"/>
      <c r="K11" s="77"/>
      <c r="L11" s="78"/>
      <c r="M11" s="78"/>
      <c r="N11" s="79"/>
      <c r="O11" s="80">
        <v>5</v>
      </c>
      <c r="P11" s="81">
        <v>2</v>
      </c>
      <c r="Q11" s="81"/>
    </row>
    <row r="12" spans="1:17" x14ac:dyDescent="0.4">
      <c r="A12" s="51">
        <v>46064</v>
      </c>
      <c r="B12" s="52" t="s">
        <v>18</v>
      </c>
      <c r="C12" s="71"/>
      <c r="D12" s="72"/>
      <c r="E12" s="72"/>
      <c r="F12" s="73"/>
      <c r="G12" s="82"/>
      <c r="H12" s="75"/>
      <c r="I12" s="75"/>
      <c r="J12" s="76"/>
      <c r="K12" s="83"/>
      <c r="L12" s="78"/>
      <c r="M12" s="78"/>
      <c r="N12" s="79"/>
      <c r="O12" s="80">
        <v>5</v>
      </c>
      <c r="P12" s="81">
        <v>5</v>
      </c>
      <c r="Q12" s="81"/>
    </row>
    <row r="13" spans="1:17" x14ac:dyDescent="0.4">
      <c r="A13" s="51"/>
      <c r="B13" s="52"/>
      <c r="C13" s="71"/>
      <c r="D13" s="72"/>
      <c r="E13" s="72"/>
      <c r="F13" s="73"/>
      <c r="G13" s="74"/>
      <c r="H13" s="75"/>
      <c r="I13" s="75"/>
      <c r="J13" s="76"/>
      <c r="K13" s="77"/>
      <c r="L13" s="78"/>
      <c r="M13" s="78"/>
      <c r="N13" s="79"/>
      <c r="O13" s="80"/>
      <c r="P13" s="81"/>
      <c r="Q13" s="81"/>
    </row>
    <row r="14" spans="1:17" x14ac:dyDescent="0.4">
      <c r="A14" s="51"/>
      <c r="B14" s="52"/>
      <c r="C14" s="71"/>
      <c r="D14" s="72"/>
      <c r="E14" s="72"/>
      <c r="F14" s="73"/>
      <c r="G14" s="74"/>
      <c r="H14" s="75"/>
      <c r="I14" s="75"/>
      <c r="J14" s="76"/>
      <c r="K14" s="77"/>
      <c r="L14" s="78"/>
      <c r="M14" s="78"/>
      <c r="N14" s="79"/>
      <c r="O14" s="80"/>
      <c r="P14" s="81"/>
      <c r="Q14" s="81"/>
    </row>
    <row r="15" spans="1:17" x14ac:dyDescent="0.4">
      <c r="A15" s="51"/>
      <c r="B15" s="52"/>
      <c r="C15" s="71"/>
      <c r="D15" s="72"/>
      <c r="E15" s="72"/>
      <c r="F15" s="73"/>
      <c r="G15" s="74"/>
      <c r="H15" s="75"/>
      <c r="I15" s="75"/>
      <c r="J15" s="76"/>
      <c r="K15" s="77"/>
      <c r="L15" s="78"/>
      <c r="M15" s="78"/>
      <c r="N15" s="79"/>
      <c r="O15" s="80"/>
      <c r="P15" s="81"/>
      <c r="Q15" s="81"/>
    </row>
    <row r="16" spans="1:17" x14ac:dyDescent="0.4">
      <c r="A16" s="51"/>
      <c r="B16" s="52"/>
      <c r="C16" s="71"/>
      <c r="D16" s="72"/>
      <c r="E16" s="72"/>
      <c r="F16" s="73"/>
      <c r="G16" s="74"/>
      <c r="H16" s="75"/>
      <c r="I16" s="75"/>
      <c r="J16" s="76"/>
      <c r="K16" s="77"/>
      <c r="L16" s="78"/>
      <c r="M16" s="78"/>
      <c r="N16" s="79"/>
      <c r="O16" s="80"/>
      <c r="P16" s="81"/>
      <c r="Q16" s="81"/>
    </row>
    <row r="17" spans="1:17" ht="19.5" thickBot="1" x14ac:dyDescent="0.45">
      <c r="A17" s="53"/>
      <c r="B17" s="54"/>
      <c r="C17" s="84"/>
      <c r="D17" s="85"/>
      <c r="E17" s="85"/>
      <c r="F17" s="86"/>
      <c r="G17" s="87"/>
      <c r="H17" s="88"/>
      <c r="I17" s="88"/>
      <c r="J17" s="89"/>
      <c r="K17" s="90"/>
      <c r="L17" s="91"/>
      <c r="M17" s="91"/>
      <c r="N17" s="92"/>
      <c r="O17" s="93"/>
      <c r="P17" s="94"/>
      <c r="Q17" s="94"/>
    </row>
    <row r="18" spans="1:17" x14ac:dyDescent="0.4">
      <c r="B18" s="57" t="s">
        <v>23</v>
      </c>
      <c r="C18" s="59">
        <f>SUM(C3:C17)</f>
        <v>35</v>
      </c>
      <c r="D18" s="59">
        <f t="shared" ref="D18:P18" si="0">SUM(D3:D17)</f>
        <v>1000</v>
      </c>
      <c r="E18" s="59">
        <f t="shared" si="0"/>
        <v>0</v>
      </c>
      <c r="F18" s="59">
        <f t="shared" si="0"/>
        <v>0.04</v>
      </c>
      <c r="G18" s="59">
        <f t="shared" si="0"/>
        <v>350</v>
      </c>
      <c r="H18" s="59">
        <f t="shared" si="0"/>
        <v>24620</v>
      </c>
      <c r="I18" s="59">
        <f t="shared" si="0"/>
        <v>2730</v>
      </c>
      <c r="J18" s="59">
        <f t="shared" si="0"/>
        <v>0.1</v>
      </c>
      <c r="K18" s="59">
        <f t="shared" si="0"/>
        <v>80</v>
      </c>
      <c r="L18" s="59">
        <f t="shared" si="0"/>
        <v>4200</v>
      </c>
      <c r="M18" s="59">
        <f t="shared" si="0"/>
        <v>1000</v>
      </c>
      <c r="N18" s="59">
        <f t="shared" si="0"/>
        <v>0.12000000000000001</v>
      </c>
      <c r="O18" s="59">
        <f t="shared" si="0"/>
        <v>10</v>
      </c>
      <c r="P18" s="59">
        <f t="shared" si="0"/>
        <v>7</v>
      </c>
    </row>
  </sheetData>
  <phoneticPr fontId="2"/>
  <pageMargins left="0.7" right="0.7" top="0.75" bottom="0.75" header="0.3" footer="0.3"/>
  <pageSetup paperSize="9" scale="61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sh030565</dc:creator>
  <cp:lastModifiedBy>ta064607</cp:lastModifiedBy>
  <cp:lastPrinted>2025-06-02T05:47:41Z</cp:lastPrinted>
  <dcterms:created xsi:type="dcterms:W3CDTF">2025-05-29T23:42:56Z</dcterms:created>
  <dcterms:modified xsi:type="dcterms:W3CDTF">2026-07-30T07:07:28Z</dcterms:modified>
</cp:coreProperties>
</file>