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H18～R3収集量  " sheetId="1" r:id="rId1"/>
    <sheet name="タイヤ・バッテリー・生ごみ" sheetId="2" r:id="rId2"/>
    <sheet name="Sheet1" sheetId="3" r:id="rId3"/>
  </sheets>
  <definedNames>
    <definedName name="_xlnm.Print_Area" localSheetId="0">'H18～R3収集量  '!$A$1:$H$50</definedName>
    <definedName name="_xlnm.Print_Area" localSheetId="1">'タイヤ・バッテリー・生ごみ'!$A$1:$L$64</definedName>
  </definedNames>
  <calcPr fullCalcOnLoad="1"/>
</workbook>
</file>

<file path=xl/sharedStrings.xml><?xml version="1.0" encoding="utf-8"?>
<sst xmlns="http://schemas.openxmlformats.org/spreadsheetml/2006/main" count="97" uniqueCount="70">
  <si>
    <t>（単位：トン）</t>
  </si>
  <si>
    <t>資源プラスチック</t>
  </si>
  <si>
    <t>可燃ごみ</t>
  </si>
  <si>
    <t>不燃ごみ</t>
  </si>
  <si>
    <t>古紙・衣類</t>
  </si>
  <si>
    <t>合　計</t>
  </si>
  <si>
    <t>ごみ・資源物収集量の推移（同時期対比）</t>
  </si>
  <si>
    <t>缶・びん・PET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</si>
  <si>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</si>
  <si>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</si>
  <si>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</si>
  <si>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</si>
  <si>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</si>
  <si>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</si>
  <si>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対前年比</t>
  </si>
  <si>
    <t>平成２４年</t>
  </si>
  <si>
    <t>平成２５年</t>
  </si>
  <si>
    <t>廃タイヤ・バッテリー回収量の推移</t>
  </si>
  <si>
    <t>生ごみ回収量の推移</t>
  </si>
  <si>
    <t>回収地区</t>
  </si>
  <si>
    <t>２４年度</t>
  </si>
  <si>
    <t>２５年度</t>
  </si>
  <si>
    <t>木下北城　　　　　　八乙女　　　　　　松島（8月～）</t>
  </si>
  <si>
    <t>タイヤ（本）</t>
  </si>
  <si>
    <t>バッテリー（個）</t>
  </si>
  <si>
    <t>回収量（トン）</t>
  </si>
  <si>
    <t>木下北城　　　　　　八乙女　　　　　　松島</t>
  </si>
  <si>
    <t>平成２６年</t>
  </si>
  <si>
    <t>２６年度</t>
  </si>
  <si>
    <t>小型家電(㎏)</t>
  </si>
  <si>
    <t>木下北城　　　　　　八乙女　　　　　　松島・大出山口</t>
  </si>
  <si>
    <t>平成２７年</t>
  </si>
  <si>
    <t>２７年度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</si>
  <si>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</si>
  <si>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</si>
  <si>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</si>
  <si>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</si>
  <si>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</si>
  <si>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</si>
  <si>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</si>
  <si>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</si>
  <si>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</si>
  <si>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</si>
  <si>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生ごみ</t>
  </si>
  <si>
    <t>-</t>
  </si>
  <si>
    <t>（町勢要覧へ）</t>
  </si>
  <si>
    <t>平成２８年</t>
  </si>
  <si>
    <t>２８年度</t>
  </si>
  <si>
    <t>木下北城、八乙女(6月～)</t>
  </si>
  <si>
    <t>木下北城、八乙女、松島（8月～）</t>
  </si>
  <si>
    <t>木下北城、八乙女、松島</t>
  </si>
  <si>
    <t>木下北城、八乙女、松島、大出山口</t>
  </si>
  <si>
    <t>木下北城</t>
  </si>
  <si>
    <t>生ごみ収取地区</t>
  </si>
  <si>
    <t>平成２９年</t>
  </si>
  <si>
    <t>平成３０年</t>
  </si>
  <si>
    <t>令和元年</t>
  </si>
  <si>
    <t>令和２年</t>
  </si>
  <si>
    <t>令和３年</t>
  </si>
  <si>
    <t>平成２８年度</t>
  </si>
  <si>
    <t>平成２９年度</t>
  </si>
  <si>
    <t>平成３０年度</t>
  </si>
  <si>
    <t>令和元年度</t>
  </si>
  <si>
    <t>令和２年度</t>
  </si>
  <si>
    <t>令和３年度</t>
  </si>
  <si>
    <t>２９年度</t>
  </si>
  <si>
    <t>３０年度</t>
  </si>
  <si>
    <t>R元年度</t>
  </si>
  <si>
    <t>２年度</t>
  </si>
  <si>
    <t>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</si>
</sst>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#,##0_);[Red]\(#,##0\)"/>
    <numFmt numFmtId="179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shrinkToFit="1"/>
    </xf>
    <xf numFmtId="38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38" fontId="0" fillId="0" borderId="10" xfId="48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8" fontId="5" fillId="0" borderId="10" xfId="48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38" fontId="0" fillId="0" borderId="13" xfId="48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05"/>
          <c:w val="0.9202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'H18～R3収集量  '!$B$4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'!$B$5:$B$20</c:f>
              <c:numCache/>
            </c:numRef>
          </c:val>
          <c:smooth val="0"/>
        </c:ser>
        <c:ser>
          <c:idx val="1"/>
          <c:order val="1"/>
          <c:tx>
            <c:strRef>
              <c:f>'H18～R3収集量  '!$C$4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'!$C$5:$C$20</c:f>
              <c:numCache/>
            </c:numRef>
          </c:val>
          <c:smooth val="0"/>
        </c:ser>
        <c:ser>
          <c:idx val="2"/>
          <c:order val="2"/>
          <c:tx>
            <c:strRef>
              <c:f>'H18～R3収集量  '!$D$4</c:f>
              <c:strCache>
                <c:ptCount val="1"/>
                <c:pt idx="0">
                  <c:v>資源プラスチック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'!$D$5:$D$20</c:f>
              <c:numCache/>
            </c:numRef>
          </c:val>
          <c:smooth val="0"/>
        </c:ser>
        <c:ser>
          <c:idx val="3"/>
          <c:order val="3"/>
          <c:tx>
            <c:strRef>
              <c:f>'H18～R3収集量  '!$E$4</c:f>
              <c:strCache>
                <c:ptCount val="1"/>
                <c:pt idx="0">
                  <c:v>古紙・衣類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'!$E$5:$E$20</c:f>
              <c:numCache/>
            </c:numRef>
          </c:val>
          <c:smooth val="0"/>
        </c:ser>
        <c:ser>
          <c:idx val="4"/>
          <c:order val="4"/>
          <c:tx>
            <c:strRef>
              <c:f>'H18～R3収集量  '!$F$4</c:f>
              <c:strCache>
                <c:ptCount val="1"/>
                <c:pt idx="0">
                  <c:v>缶・びん・PET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'!$F$5:$F$20</c:f>
              <c:numCache/>
            </c:numRef>
          </c:val>
          <c:smooth val="0"/>
        </c:ser>
        <c:ser>
          <c:idx val="5"/>
          <c:order val="5"/>
          <c:tx>
            <c:strRef>
              <c:f>'H18～R3収集量  '!$G$4</c:f>
              <c:strCache>
                <c:ptCount val="1"/>
                <c:pt idx="0">
                  <c:v>生ごみ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'!$G$5:$G$20</c:f>
              <c:numCache/>
            </c:numRef>
          </c:val>
          <c:smooth val="0"/>
        </c:ser>
        <c:marker val="1"/>
        <c:axId val="49762144"/>
        <c:axId val="6479841"/>
      </c:lineChart>
      <c:catAx>
        <c:axId val="4976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841"/>
        <c:crosses val="autoZero"/>
        <c:auto val="1"/>
        <c:lblOffset val="100"/>
        <c:tickLblSkip val="1"/>
        <c:noMultiLvlLbl val="0"/>
      </c:catAx>
      <c:valAx>
        <c:axId val="6479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5"/>
          <c:y val="0.358"/>
          <c:w val="0.198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2"/>
          <c:w val="0.981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'タイヤ・バッテリー・生ごみ'!$A$4</c:f>
              <c:strCache>
                <c:ptCount val="1"/>
                <c:pt idx="0">
                  <c:v>タイヤ（本）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'タイヤ・バッテリー・生ごみ'!$B$4:$K$4</c:f>
              <c:numCache/>
            </c:numRef>
          </c:val>
        </c:ser>
        <c:ser>
          <c:idx val="1"/>
          <c:order val="1"/>
          <c:tx>
            <c:strRef>
              <c:f>'タイヤ・バッテリー・生ごみ'!$A$5</c:f>
              <c:strCache>
                <c:ptCount val="1"/>
                <c:pt idx="0">
                  <c:v>バッテリー（個）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'タイヤ・バッテリー・生ごみ'!$B$5:$K$5</c:f>
              <c:numCache/>
            </c:numRef>
          </c:val>
        </c:ser>
        <c:ser>
          <c:idx val="2"/>
          <c:order val="2"/>
          <c:tx>
            <c:strRef>
              <c:f>'タイヤ・バッテリー・生ごみ'!$A$6</c:f>
              <c:strCache>
                <c:ptCount val="1"/>
                <c:pt idx="0">
                  <c:v>小型家電(㎏)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'タイヤ・バッテリー・生ごみ'!$B$6:$K$6</c:f>
              <c:numCache/>
            </c:numRef>
          </c:val>
        </c:ser>
        <c:axId val="29185710"/>
        <c:axId val="32707159"/>
      </c:barChart>
      <c:catAx>
        <c:axId val="291857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07159"/>
        <c:crosses val="autoZero"/>
        <c:auto val="1"/>
        <c:lblOffset val="100"/>
        <c:tickLblSkip val="1"/>
        <c:noMultiLvlLbl val="0"/>
      </c:catAx>
      <c:valAx>
        <c:axId val="3270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9725"/>
          <c:h val="0.2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406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.09075"/>
          <c:w val="0.985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'タイヤ・バッテリー・生ごみ'!$A$35</c:f>
              <c:strCache>
                <c:ptCount val="1"/>
                <c:pt idx="0">
                  <c:v>回収量（トン）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'タイヤ・バッテリー・生ごみ'!$B$34:$K$34</c:f>
              <c:strCache/>
            </c:strRef>
          </c:cat>
          <c:val>
            <c:numRef>
              <c:f>'タイヤ・バッテリー・生ごみ'!$B$35:$K$35</c:f>
              <c:numCache/>
            </c:numRef>
          </c:val>
        </c:ser>
        <c:axId val="35423276"/>
        <c:axId val="43237693"/>
      </c:barChart>
      <c:catAx>
        <c:axId val="3542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693"/>
        <c:crosses val="autoZero"/>
        <c:auto val="1"/>
        <c:lblOffset val="100"/>
        <c:tickLblSkip val="1"/>
        <c:noMultiLvlLbl val="0"/>
      </c:catAx>
      <c:valAx>
        <c:axId val="43237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23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152400</xdr:rowOff>
    </xdr:from>
    <xdr:to>
      <xdr:col>7</xdr:col>
      <xdr:colOff>704850</xdr:colOff>
      <xdr:row>48</xdr:row>
      <xdr:rowOff>133350</xdr:rowOff>
    </xdr:to>
    <xdr:graphicFrame>
      <xdr:nvGraphicFramePr>
        <xdr:cNvPr id="1" name="グラフ 1"/>
        <xdr:cNvGraphicFramePr/>
      </xdr:nvGraphicFramePr>
      <xdr:xfrm>
        <a:off x="123825" y="5705475"/>
        <a:ext cx="65817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180975</xdr:rowOff>
    </xdr:from>
    <xdr:to>
      <xdr:col>1</xdr:col>
      <xdr:colOff>180975</xdr:colOff>
      <xdr:row>24</xdr:row>
      <xdr:rowOff>19050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52400" y="5895975"/>
          <a:ext cx="885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単位：トン</a:t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5</xdr:col>
      <xdr:colOff>419100</xdr:colOff>
      <xdr:row>23</xdr:row>
      <xdr:rowOff>161925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924050" y="5781675"/>
          <a:ext cx="2781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ごみ・資源物収集量の推移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76200</xdr:rowOff>
    </xdr:from>
    <xdr:to>
      <xdr:col>7</xdr:col>
      <xdr:colOff>590550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19050" y="2076450"/>
        <a:ext cx="9124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7</xdr:col>
      <xdr:colOff>552450</xdr:colOff>
      <xdr:row>63</xdr:row>
      <xdr:rowOff>66675</xdr:rowOff>
    </xdr:to>
    <xdr:graphicFrame>
      <xdr:nvGraphicFramePr>
        <xdr:cNvPr id="2" name="グラフ 3"/>
        <xdr:cNvGraphicFramePr/>
      </xdr:nvGraphicFramePr>
      <xdr:xfrm>
        <a:off x="171450" y="9191625"/>
        <a:ext cx="8934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H1"/>
    </sheetView>
  </sheetViews>
  <sheetFormatPr defaultColWidth="11.25390625" defaultRowHeight="13.5"/>
  <cols>
    <col min="1" max="9" width="11.25390625" style="1" customWidth="1"/>
    <col min="10" max="10" width="29.50390625" style="1" bestFit="1" customWidth="1"/>
    <col min="11" max="16384" width="11.25390625" style="1" customWidth="1"/>
  </cols>
  <sheetData>
    <row r="1" spans="1:8" ht="36.75" customHeight="1">
      <c r="A1" s="35" t="s">
        <v>6</v>
      </c>
      <c r="B1" s="35"/>
      <c r="C1" s="35"/>
      <c r="D1" s="35"/>
      <c r="E1" s="35"/>
      <c r="F1" s="35"/>
      <c r="G1" s="35"/>
      <c r="H1" s="35"/>
    </row>
    <row r="2" spans="1:8" ht="19.5" customHeight="1">
      <c r="A2" s="5"/>
      <c r="B2" s="5"/>
      <c r="C2" s="5"/>
      <c r="D2" s="5"/>
      <c r="E2" s="5"/>
      <c r="F2" s="5"/>
      <c r="G2" s="5"/>
      <c r="H2" s="2" t="s">
        <v>0</v>
      </c>
    </row>
    <row r="3" spans="1:8" ht="19.5" customHeight="1">
      <c r="A3" s="3"/>
      <c r="B3" s="4">
        <v>1</v>
      </c>
      <c r="C3" s="4">
        <v>2</v>
      </c>
      <c r="D3" s="4">
        <v>3</v>
      </c>
      <c r="E3" s="4">
        <v>5</v>
      </c>
      <c r="F3" s="11">
        <v>6</v>
      </c>
      <c r="G3" s="11">
        <v>7</v>
      </c>
      <c r="H3" s="36" t="s">
        <v>5</v>
      </c>
    </row>
    <row r="4" spans="1:10" ht="30" customHeight="1">
      <c r="A4" s="27"/>
      <c r="B4" s="10" t="s">
        <v>2</v>
      </c>
      <c r="C4" s="8" t="s">
        <v>3</v>
      </c>
      <c r="D4" s="13" t="s">
        <v>1</v>
      </c>
      <c r="E4" s="7" t="s">
        <v>4</v>
      </c>
      <c r="F4" s="28" t="s">
        <v>7</v>
      </c>
      <c r="G4" s="28" t="s">
        <v>43</v>
      </c>
      <c r="H4" s="36"/>
      <c r="J4" s="1" t="s">
        <v>53</v>
      </c>
    </row>
    <row r="5" spans="1:9" ht="19.5" customHeight="1">
      <c r="A5" s="6" t="s">
        <v>8</v>
      </c>
      <c r="B5" s="14">
        <v>3091</v>
      </c>
      <c r="C5" s="3">
        <v>452</v>
      </c>
      <c r="D5" s="3">
        <v>282</v>
      </c>
      <c r="E5" s="14">
        <v>1396</v>
      </c>
      <c r="F5" s="29">
        <v>163</v>
      </c>
      <c r="G5" s="30" t="s">
        <v>44</v>
      </c>
      <c r="H5" s="9">
        <f aca="true" t="shared" si="0" ref="H5:H14">SUM(B5:G5)</f>
        <v>5384</v>
      </c>
      <c r="I5" s="1" t="s">
        <v>33</v>
      </c>
    </row>
    <row r="6" spans="1:9" ht="19.5" customHeight="1">
      <c r="A6" s="6" t="s">
        <v>9</v>
      </c>
      <c r="B6" s="14">
        <v>3144</v>
      </c>
      <c r="C6" s="3">
        <v>440</v>
      </c>
      <c r="D6" s="3">
        <v>279</v>
      </c>
      <c r="E6" s="14">
        <v>1266</v>
      </c>
      <c r="F6" s="29">
        <v>158</v>
      </c>
      <c r="G6" s="30" t="s">
        <v>44</v>
      </c>
      <c r="H6" s="9">
        <f t="shared" si="0"/>
        <v>5287</v>
      </c>
      <c r="I6" s="1" t="s">
        <v>34</v>
      </c>
    </row>
    <row r="7" spans="1:9" ht="19.5" customHeight="1">
      <c r="A7" s="6" t="s">
        <v>10</v>
      </c>
      <c r="B7" s="14">
        <v>3181</v>
      </c>
      <c r="C7" s="3">
        <v>423</v>
      </c>
      <c r="D7" s="3">
        <v>264</v>
      </c>
      <c r="E7" s="14">
        <v>1339</v>
      </c>
      <c r="F7" s="29">
        <v>154</v>
      </c>
      <c r="G7" s="30" t="s">
        <v>44</v>
      </c>
      <c r="H7" s="9">
        <f t="shared" si="0"/>
        <v>5361</v>
      </c>
      <c r="I7" s="1" t="s">
        <v>35</v>
      </c>
    </row>
    <row r="8" spans="1:9" ht="19.5" customHeight="1">
      <c r="A8" s="6" t="s">
        <v>11</v>
      </c>
      <c r="B8" s="14">
        <v>2988</v>
      </c>
      <c r="C8" s="3">
        <v>416</v>
      </c>
      <c r="D8" s="3">
        <v>267</v>
      </c>
      <c r="E8" s="14">
        <v>1249</v>
      </c>
      <c r="F8" s="29">
        <v>146</v>
      </c>
      <c r="G8" s="30" t="s">
        <v>44</v>
      </c>
      <c r="H8" s="9">
        <f t="shared" si="0"/>
        <v>5066</v>
      </c>
      <c r="I8" s="1" t="s">
        <v>36</v>
      </c>
    </row>
    <row r="9" spans="1:10" ht="19.5" customHeight="1">
      <c r="A9" s="6" t="s">
        <v>12</v>
      </c>
      <c r="B9" s="14">
        <v>2632</v>
      </c>
      <c r="C9" s="3">
        <v>404</v>
      </c>
      <c r="D9" s="3">
        <v>264</v>
      </c>
      <c r="E9" s="14">
        <v>1208</v>
      </c>
      <c r="F9" s="29">
        <v>147</v>
      </c>
      <c r="G9" s="29">
        <v>31</v>
      </c>
      <c r="H9" s="9">
        <f t="shared" si="0"/>
        <v>4686</v>
      </c>
      <c r="I9" s="1" t="s">
        <v>37</v>
      </c>
      <c r="J9" s="1" t="s">
        <v>52</v>
      </c>
    </row>
    <row r="10" spans="1:10" ht="19.5" customHeight="1">
      <c r="A10" s="6" t="s">
        <v>13</v>
      </c>
      <c r="B10" s="14">
        <v>2700</v>
      </c>
      <c r="C10" s="3">
        <v>411</v>
      </c>
      <c r="D10" s="3">
        <v>269</v>
      </c>
      <c r="E10" s="14">
        <v>1205</v>
      </c>
      <c r="F10" s="29">
        <v>140</v>
      </c>
      <c r="G10" s="29">
        <v>43</v>
      </c>
      <c r="H10" s="9">
        <f t="shared" si="0"/>
        <v>4768</v>
      </c>
      <c r="I10" s="1" t="s">
        <v>38</v>
      </c>
      <c r="J10" s="1" t="s">
        <v>48</v>
      </c>
    </row>
    <row r="11" spans="1:10" ht="19.5" customHeight="1">
      <c r="A11" s="6" t="s">
        <v>15</v>
      </c>
      <c r="B11" s="14">
        <v>2520</v>
      </c>
      <c r="C11" s="14">
        <v>415</v>
      </c>
      <c r="D11" s="14">
        <v>268</v>
      </c>
      <c r="E11" s="14">
        <v>1033</v>
      </c>
      <c r="F11" s="29">
        <v>132</v>
      </c>
      <c r="G11" s="29">
        <v>93</v>
      </c>
      <c r="H11" s="9">
        <f t="shared" si="0"/>
        <v>4461</v>
      </c>
      <c r="I11" s="1" t="s">
        <v>39</v>
      </c>
      <c r="J11" s="1" t="s">
        <v>49</v>
      </c>
    </row>
    <row r="12" spans="1:10" ht="19.5" customHeight="1">
      <c r="A12" s="6" t="s">
        <v>16</v>
      </c>
      <c r="B12" s="14">
        <v>2555</v>
      </c>
      <c r="C12" s="14">
        <v>411</v>
      </c>
      <c r="D12" s="14">
        <v>267</v>
      </c>
      <c r="E12" s="14">
        <v>870</v>
      </c>
      <c r="F12" s="29">
        <v>125</v>
      </c>
      <c r="G12" s="29">
        <v>111</v>
      </c>
      <c r="H12" s="9">
        <f t="shared" si="0"/>
        <v>4339</v>
      </c>
      <c r="I12" s="1" t="s">
        <v>40</v>
      </c>
      <c r="J12" s="1" t="s">
        <v>50</v>
      </c>
    </row>
    <row r="13" spans="1:10" ht="19.5" customHeight="1">
      <c r="A13" s="6" t="s">
        <v>27</v>
      </c>
      <c r="B13" s="14">
        <v>2580</v>
      </c>
      <c r="C13" s="3">
        <v>406</v>
      </c>
      <c r="D13" s="3">
        <v>270</v>
      </c>
      <c r="E13" s="14">
        <v>741</v>
      </c>
      <c r="F13" s="14">
        <v>117</v>
      </c>
      <c r="G13" s="29">
        <v>145</v>
      </c>
      <c r="H13" s="9">
        <f t="shared" si="0"/>
        <v>4259</v>
      </c>
      <c r="I13" s="1" t="s">
        <v>41</v>
      </c>
      <c r="J13" s="1" t="s">
        <v>51</v>
      </c>
    </row>
    <row r="14" spans="1:10" ht="19.5" customHeight="1">
      <c r="A14" s="6" t="s">
        <v>31</v>
      </c>
      <c r="B14" s="14">
        <v>2590</v>
      </c>
      <c r="C14" s="3">
        <v>407</v>
      </c>
      <c r="D14" s="3">
        <v>281</v>
      </c>
      <c r="E14" s="14">
        <v>602</v>
      </c>
      <c r="F14" s="29">
        <v>118</v>
      </c>
      <c r="G14" s="29">
        <v>137</v>
      </c>
      <c r="H14" s="9">
        <f t="shared" si="0"/>
        <v>4135</v>
      </c>
      <c r="I14" s="1" t="s">
        <v>42</v>
      </c>
      <c r="J14" s="1" t="s">
        <v>51</v>
      </c>
    </row>
    <row r="15" spans="1:10" ht="19.5" customHeight="1">
      <c r="A15" s="6" t="s">
        <v>46</v>
      </c>
      <c r="B15" s="14">
        <v>2523</v>
      </c>
      <c r="C15" s="3">
        <v>401</v>
      </c>
      <c r="D15" s="3">
        <v>285</v>
      </c>
      <c r="E15" s="14">
        <v>540</v>
      </c>
      <c r="F15" s="29">
        <v>101</v>
      </c>
      <c r="G15" s="29">
        <v>141</v>
      </c>
      <c r="H15" s="9">
        <f aca="true" t="shared" si="1" ref="H15:H20">SUM(B15:G15)</f>
        <v>3991</v>
      </c>
      <c r="I15" s="1" t="s">
        <v>59</v>
      </c>
      <c r="J15" s="1" t="s">
        <v>51</v>
      </c>
    </row>
    <row r="16" spans="1:10" ht="19.5" customHeight="1">
      <c r="A16" s="6" t="s">
        <v>54</v>
      </c>
      <c r="B16" s="14">
        <v>2512</v>
      </c>
      <c r="C16" s="14">
        <v>413</v>
      </c>
      <c r="D16" s="14">
        <v>276</v>
      </c>
      <c r="E16" s="14">
        <v>487</v>
      </c>
      <c r="F16" s="29">
        <v>97</v>
      </c>
      <c r="G16" s="29">
        <v>132</v>
      </c>
      <c r="H16" s="9">
        <f t="shared" si="1"/>
        <v>3917</v>
      </c>
      <c r="I16" s="1" t="s">
        <v>60</v>
      </c>
      <c r="J16" s="1" t="s">
        <v>51</v>
      </c>
    </row>
    <row r="17" spans="1:10" ht="19.5" customHeight="1">
      <c r="A17" s="6" t="s">
        <v>55</v>
      </c>
      <c r="B17" s="14">
        <v>2456</v>
      </c>
      <c r="C17" s="14">
        <v>429</v>
      </c>
      <c r="D17" s="14">
        <v>279</v>
      </c>
      <c r="E17" s="14">
        <v>422</v>
      </c>
      <c r="F17" s="29">
        <v>107</v>
      </c>
      <c r="G17" s="29">
        <v>178</v>
      </c>
      <c r="H17" s="9">
        <f t="shared" si="1"/>
        <v>3871</v>
      </c>
      <c r="I17" s="1" t="s">
        <v>61</v>
      </c>
      <c r="J17" s="1" t="s">
        <v>51</v>
      </c>
    </row>
    <row r="18" spans="1:10" ht="19.5" customHeight="1">
      <c r="A18" s="6" t="s">
        <v>56</v>
      </c>
      <c r="B18" s="14">
        <v>2837</v>
      </c>
      <c r="C18" s="3">
        <v>238</v>
      </c>
      <c r="D18" s="3">
        <v>226</v>
      </c>
      <c r="E18" s="14">
        <v>323</v>
      </c>
      <c r="F18" s="14">
        <v>104</v>
      </c>
      <c r="G18" s="29">
        <v>139</v>
      </c>
      <c r="H18" s="9">
        <f t="shared" si="1"/>
        <v>3867</v>
      </c>
      <c r="I18" s="32" t="s">
        <v>62</v>
      </c>
      <c r="J18" s="1" t="s">
        <v>51</v>
      </c>
    </row>
    <row r="19" spans="1:10" ht="19.5" customHeight="1">
      <c r="A19" s="6" t="s">
        <v>57</v>
      </c>
      <c r="B19" s="14">
        <v>2868</v>
      </c>
      <c r="C19" s="3">
        <v>250</v>
      </c>
      <c r="D19" s="3">
        <v>227</v>
      </c>
      <c r="E19" s="14">
        <v>327</v>
      </c>
      <c r="F19" s="29">
        <v>115</v>
      </c>
      <c r="G19" s="29">
        <v>131</v>
      </c>
      <c r="H19" s="9">
        <f t="shared" si="1"/>
        <v>3918</v>
      </c>
      <c r="I19" s="32" t="s">
        <v>63</v>
      </c>
      <c r="J19" s="1" t="s">
        <v>51</v>
      </c>
    </row>
    <row r="20" spans="1:10" ht="19.5" customHeight="1">
      <c r="A20" s="6" t="s">
        <v>58</v>
      </c>
      <c r="B20" s="14">
        <v>2839</v>
      </c>
      <c r="C20" s="3">
        <v>217</v>
      </c>
      <c r="D20" s="3">
        <v>210</v>
      </c>
      <c r="E20" s="14">
        <v>302</v>
      </c>
      <c r="F20" s="29">
        <v>106</v>
      </c>
      <c r="G20" s="29">
        <v>97</v>
      </c>
      <c r="H20" s="9">
        <f t="shared" si="1"/>
        <v>3771</v>
      </c>
      <c r="I20" s="32" t="s">
        <v>64</v>
      </c>
      <c r="J20" s="1" t="s">
        <v>51</v>
      </c>
    </row>
    <row r="21" spans="1:8" ht="19.5" customHeight="1">
      <c r="A21" s="6" t="s">
        <v>14</v>
      </c>
      <c r="B21" s="12">
        <f aca="true" t="shared" si="2" ref="B21:H21">B20/B19</f>
        <v>0.9898884239888424</v>
      </c>
      <c r="C21" s="12">
        <f t="shared" si="2"/>
        <v>0.868</v>
      </c>
      <c r="D21" s="12">
        <f t="shared" si="2"/>
        <v>0.9251101321585903</v>
      </c>
      <c r="E21" s="12">
        <f t="shared" si="2"/>
        <v>0.9235474006116208</v>
      </c>
      <c r="F21" s="12">
        <f t="shared" si="2"/>
        <v>0.9217391304347826</v>
      </c>
      <c r="G21" s="12">
        <f t="shared" si="2"/>
        <v>0.7404580152671756</v>
      </c>
      <c r="H21" s="31">
        <f t="shared" si="2"/>
        <v>0.9624808575803981</v>
      </c>
    </row>
    <row r="22" ht="12.75" customHeight="1"/>
    <row r="23" ht="19.5" customHeight="1"/>
    <row r="24" ht="19.5" customHeight="1"/>
    <row r="25" ht="19.5" customHeight="1"/>
    <row r="26" ht="19.5" customHeight="1"/>
    <row r="27" ht="19.5" customHeight="1"/>
    <row r="50" ht="13.5">
      <c r="G50" s="1" t="s">
        <v>45</v>
      </c>
    </row>
  </sheetData>
  <sheetProtection/>
  <mergeCells count="2">
    <mergeCell ref="A1:H1"/>
    <mergeCell ref="H3:H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9" zoomScaleNormal="70" zoomScaleSheetLayoutView="89" zoomScalePageLayoutView="0" workbookViewId="0" topLeftCell="A1">
      <selection activeCell="I47" sqref="I47"/>
    </sheetView>
  </sheetViews>
  <sheetFormatPr defaultColWidth="9.00390625" defaultRowHeight="13.5"/>
  <cols>
    <col min="1" max="1" width="17.50390625" style="0" customWidth="1"/>
    <col min="2" max="4" width="15.75390625" style="15" customWidth="1"/>
    <col min="5" max="6" width="15.75390625" style="0" customWidth="1"/>
    <col min="7" max="11" width="16.00390625" style="0" customWidth="1"/>
  </cols>
  <sheetData>
    <row r="1" spans="1:14" ht="2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17"/>
      <c r="K1" s="17"/>
      <c r="L1" s="17"/>
      <c r="M1" s="17"/>
      <c r="N1" s="17"/>
    </row>
    <row r="2" ht="19.5" customHeight="1"/>
    <row r="3" spans="1:11" s="16" customFormat="1" ht="29.25" customHeight="1">
      <c r="A3" s="20"/>
      <c r="B3" s="21" t="s">
        <v>20</v>
      </c>
      <c r="C3" s="21" t="s">
        <v>21</v>
      </c>
      <c r="D3" s="21" t="s">
        <v>28</v>
      </c>
      <c r="E3" s="21" t="s">
        <v>32</v>
      </c>
      <c r="F3" s="21" t="s">
        <v>47</v>
      </c>
      <c r="G3" s="21" t="s">
        <v>65</v>
      </c>
      <c r="H3" s="21" t="s">
        <v>66</v>
      </c>
      <c r="I3" s="21" t="s">
        <v>67</v>
      </c>
      <c r="J3" s="21" t="s">
        <v>68</v>
      </c>
      <c r="K3" s="21" t="s">
        <v>69</v>
      </c>
    </row>
    <row r="4" spans="1:11" ht="29.25" customHeight="1">
      <c r="A4" s="22" t="s">
        <v>23</v>
      </c>
      <c r="B4" s="23">
        <v>439</v>
      </c>
      <c r="C4" s="23">
        <v>336</v>
      </c>
      <c r="D4" s="23">
        <v>493</v>
      </c>
      <c r="E4" s="23">
        <v>412</v>
      </c>
      <c r="F4" s="23">
        <v>309</v>
      </c>
      <c r="G4" s="23">
        <v>264</v>
      </c>
      <c r="H4" s="23">
        <v>620</v>
      </c>
      <c r="I4" s="23">
        <v>580</v>
      </c>
      <c r="J4" s="23">
        <v>692</v>
      </c>
      <c r="K4" s="23">
        <v>590</v>
      </c>
    </row>
    <row r="5" spans="1:12" ht="29.25" customHeight="1">
      <c r="A5" s="24" t="s">
        <v>24</v>
      </c>
      <c r="B5" s="23">
        <v>57</v>
      </c>
      <c r="C5" s="23">
        <v>45</v>
      </c>
      <c r="D5" s="23">
        <v>49</v>
      </c>
      <c r="E5" s="23">
        <v>22</v>
      </c>
      <c r="F5" s="23">
        <v>41</v>
      </c>
      <c r="G5" s="23">
        <v>43</v>
      </c>
      <c r="H5" s="23">
        <v>71</v>
      </c>
      <c r="I5" s="23">
        <v>94</v>
      </c>
      <c r="J5" s="23">
        <v>88</v>
      </c>
      <c r="K5" s="23">
        <v>111</v>
      </c>
      <c r="L5" s="33"/>
    </row>
    <row r="6" spans="1:11" ht="29.25" customHeight="1">
      <c r="A6" s="24" t="s">
        <v>29</v>
      </c>
      <c r="B6" s="23"/>
      <c r="C6" s="23"/>
      <c r="D6" s="23">
        <v>550</v>
      </c>
      <c r="E6" s="23">
        <v>470</v>
      </c>
      <c r="F6" s="23">
        <v>550</v>
      </c>
      <c r="G6" s="23">
        <v>230</v>
      </c>
      <c r="H6" s="23">
        <v>714</v>
      </c>
      <c r="I6" s="23">
        <v>207</v>
      </c>
      <c r="J6" s="23">
        <v>3860</v>
      </c>
      <c r="K6" s="23">
        <v>3751</v>
      </c>
    </row>
    <row r="8" ht="51" customHeight="1"/>
    <row r="32" spans="1:12" ht="21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18"/>
      <c r="K32" s="18"/>
      <c r="L32" s="18"/>
    </row>
    <row r="33" spans="1:12" ht="2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4"/>
      <c r="L33" s="18"/>
    </row>
    <row r="34" spans="1:11" ht="42.75" customHeight="1">
      <c r="A34" s="20"/>
      <c r="B34" s="21" t="s">
        <v>20</v>
      </c>
      <c r="C34" s="26" t="s">
        <v>21</v>
      </c>
      <c r="D34" s="26" t="s">
        <v>28</v>
      </c>
      <c r="E34" s="26" t="s">
        <v>32</v>
      </c>
      <c r="F34" s="26" t="s">
        <v>47</v>
      </c>
      <c r="G34" s="21" t="s">
        <v>65</v>
      </c>
      <c r="H34" s="21" t="s">
        <v>66</v>
      </c>
      <c r="I34" s="21" t="s">
        <v>67</v>
      </c>
      <c r="J34" s="21" t="s">
        <v>68</v>
      </c>
      <c r="K34" s="21" t="s">
        <v>69</v>
      </c>
    </row>
    <row r="35" spans="1:11" ht="42.75" customHeight="1">
      <c r="A35" s="25" t="s">
        <v>25</v>
      </c>
      <c r="B35" s="23">
        <v>93</v>
      </c>
      <c r="C35" s="22">
        <v>111</v>
      </c>
      <c r="D35" s="22">
        <v>145</v>
      </c>
      <c r="E35" s="22">
        <v>137</v>
      </c>
      <c r="F35" s="22">
        <v>141</v>
      </c>
      <c r="G35" s="23">
        <v>132</v>
      </c>
      <c r="H35" s="22">
        <v>178</v>
      </c>
      <c r="I35" s="22">
        <v>139</v>
      </c>
      <c r="J35" s="22">
        <v>131</v>
      </c>
      <c r="K35" s="22">
        <v>97</v>
      </c>
    </row>
    <row r="36" spans="1:11" ht="54.75" customHeight="1">
      <c r="A36" s="25" t="s">
        <v>19</v>
      </c>
      <c r="B36" s="19" t="s">
        <v>22</v>
      </c>
      <c r="C36" s="19" t="s">
        <v>26</v>
      </c>
      <c r="D36" s="19" t="s">
        <v>30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9" t="s">
        <v>30</v>
      </c>
      <c r="K36" s="19" t="s">
        <v>30</v>
      </c>
    </row>
  </sheetData>
  <sheetProtection/>
  <mergeCells count="2">
    <mergeCell ref="A1:I1"/>
    <mergeCell ref="A32:I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　広幸</dc:creator>
  <cp:keywords/>
  <dc:description/>
  <cp:lastModifiedBy>三井 亜矢</cp:lastModifiedBy>
  <cp:lastPrinted>2017-08-27T23:58:18Z</cp:lastPrinted>
  <dcterms:created xsi:type="dcterms:W3CDTF">2003-06-18T02:14:41Z</dcterms:created>
  <dcterms:modified xsi:type="dcterms:W3CDTF">2023-03-02T07:33:44Z</dcterms:modified>
  <cp:category/>
  <cp:version/>
  <cp:contentType/>
  <cp:contentStatus/>
</cp:coreProperties>
</file>