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wanfsv01\LGWAN接続系共有\430_企画振興課\20財務係\09県照会等\03財政状況資料集\R04決算\"/>
    </mc:Choice>
  </mc:AlternateContent>
  <bookViews>
    <workbookView xWindow="0" yWindow="0" windowWidth="9570" windowHeight="5100"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<sst xmlns="http://schemas.openxmlformats.org/spreadsheetml/2006/main" count="1087" uniqueCount="603">
  <si>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</si>
  <si>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</si>
  <si>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</si>
  <si>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</si>
  <si>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</si>
  <si>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</si>
  <si>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</si>
  <si>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</si>
  <si>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</si>
  <si>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</si>
  <si>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</si>
  <si>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</si>
  <si>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</si>
  <si>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</si>
  <si>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</si>
  <si>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</si>
  <si>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</si>
  <si>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</si>
  <si>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</si>
  <si>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</si>
  <si>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</si>
  <si>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</si>
  <si>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</si>
  <si>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</si>
  <si>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</si>
  <si>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</si>
  <si>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</si>
  <si>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</si>
  <si>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</si>
  <si>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</si>
  <si>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</si>
  <si>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</si>
  <si>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</si>
  <si>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</si>
  <si>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</si>
  <si>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</si>
  <si>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</si>
  <si>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</si>
  <si>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</si>
  <si>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</si>
  <si>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</si>
  <si>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</si>
  <si>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</si>
  <si>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</si>
  <si>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</si>
  <si>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</si>
  <si>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</si>
  <si>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</si>
  <si>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</si>
  <si>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</si>
  <si>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</si>
  <si>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</si>
  <si>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</si>
  <si>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</si>
  <si>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</si>
  <si>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</si>
  <si>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</si>
  <si>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</si>
  <si>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</si>
  <si>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</si>
  <si>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</si>
  <si>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</si>
  <si>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</si>
  <si>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</si>
  <si>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</si>
  <si>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</si>
  <si>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</si>
  <si>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</si>
  <si>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</si>
  <si>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</si>
  <si>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</si>
  <si>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</si>
  <si>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</si>
  <si>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</si>
  <si>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</si>
  <si>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</si>
  <si>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</si>
  <si>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</si>
  <si>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</si>
  <si>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</si>
  <si>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</si>
  <si>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</si>
  <si>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</si>
  <si>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</si>
  <si>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</si>
  <si>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</si>
  <si>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</si>
  <si>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</si>
  <si>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</si>
  <si>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</si>
  <si>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</si>
  <si>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</si>
  <si>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</si>
  <si>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</si>
  <si>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</si>
  <si>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</si>
  <si>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</si>
  <si>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</si>
  <si>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</si>
  <si>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</si>
  <si>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</si>
  <si>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</si>
  <si>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</si>
  <si>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</si>
  <si>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</si>
  <si>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</si>
  <si>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</si>
  <si>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</si>
  <si>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</si>
  <si>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</si>
  <si>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</si>
  <si>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</si>
  <si>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</si>
  <si>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</si>
  <si>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</si>
  <si>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</si>
  <si>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</si>
  <si>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</si>
  <si>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</si>
  <si>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</si>
  <si>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</si>
  <si>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</si>
  <si>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</si>
  <si>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</si>
  <si>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</si>
  <si>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</si>
  <si>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</si>
  <si>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</si>
  <si>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</si>
  <si>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</si>
  <si>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</si>
  <si>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</si>
  <si>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</si>
  <si>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</si>
  <si>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</si>
  <si>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</si>
  <si>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</si>
  <si>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</si>
  <si>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</si>
  <si>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</si>
  <si>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</si>
  <si>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</si>
  <si>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</si>
  <si>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</si>
  <si>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</si>
  <si>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</si>
  <si>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</si>
  <si>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</si>
  <si>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</si>
  <si>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</si>
  <si>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</si>
  <si>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</si>
  <si>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</si>
  <si>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</si>
  <si>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</si>
  <si>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</si>
  <si>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</si>
  <si>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</si>
  <si>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</si>
  <si>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</si>
  <si>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</si>
  <si>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</si>
  <si>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</si>
  <si>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</si>
  <si>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</si>
  <si>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</si>
  <si>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</si>
  <si>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</si>
  <si>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</si>
  <si>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</si>
  <si>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</si>
  <si>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</si>
  <si>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</si>
  <si>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</si>
  <si>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</si>
  <si>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</si>
  <si>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</si>
  <si>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</si>
  <si>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</si>
  <si>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</si>
  <si>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</si>
  <si>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</si>
  <si>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</si>
  <si>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</si>
  <si>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</si>
  <si>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</si>
  <si>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</si>
  <si>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</si>
  <si>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</si>
  <si>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</si>
  <si>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</si>
  <si>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</si>
  <si>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</si>
  <si>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</si>
  <si>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</si>
  <si>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</si>
  <si>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</si>
  <si>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</si>
  <si>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</si>
  <si>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</si>
  <si>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</si>
  <si>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</si>
  <si>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</si>
  <si>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</si>
  <si>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</si>
  <si>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</si>
  <si>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</si>
  <si>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</si>
  <si>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</si>
  <si>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</si>
  <si>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</si>
  <si>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</si>
  <si>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</si>
  <si>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</si>
  <si>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</si>
  <si>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</si>
  <si>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</si>
  <si>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長野県箕輪町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</si>
  <si>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</si>
  <si>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</si>
  <si>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</si>
  <si>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</si>
  <si>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</si>
  <si>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</si>
  <si>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</si>
  <si>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</si>
  <si>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</si>
  <si>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</si>
  <si>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</si>
  <si>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</si>
  <si>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</si>
  <si>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</si>
  <si>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</si>
  <si>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</si>
  <si>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</si>
  <si>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</si>
  <si>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</si>
  <si>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</si>
  <si>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</si>
  <si>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</si>
  <si>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</si>
  <si>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</si>
  <si>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</si>
  <si>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</si>
  <si>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</si>
  <si>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</si>
  <si>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</si>
  <si>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</si>
  <si>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</si>
  <si>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</si>
  <si>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</si>
  <si>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</si>
  <si>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</si>
  <si>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</si>
  <si>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</si>
  <si>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</si>
  <si>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</si>
  <si>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</si>
  <si>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</si>
  <si>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</si>
  <si>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</si>
  <si>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</si>
  <si>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</si>
  <si>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</si>
  <si>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</si>
  <si>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</si>
  <si>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</si>
  <si>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</si>
  <si>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</si>
  <si>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</si>
  <si>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</si>
  <si>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</si>
  <si>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</si>
  <si>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</si>
  <si>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</si>
  <si>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</si>
  <si>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</si>
  <si>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</si>
  <si>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</si>
  <si>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</si>
  <si>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</si>
  <si>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</si>
  <si>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</si>
  <si>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</si>
  <si>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</si>
  <si>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</si>
  <si>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</si>
  <si>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</si>
  <si>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</si>
  <si>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</si>
  <si>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</si>
  <si>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</si>
  <si>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</si>
  <si>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</si>
  <si>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</si>
  <si>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</si>
  <si>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</si>
  <si>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</si>
  <si>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</si>
  <si>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</si>
  <si>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</si>
  <si>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</si>
  <si>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</si>
  <si>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</si>
  <si>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</si>
  <si>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</si>
  <si>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</si>
  <si>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</si>
  <si>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</si>
  <si>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</si>
  <si>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</si>
  <si>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</si>
  <si>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</si>
  <si>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</si>
  <si>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</si>
  <si>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</si>
  <si>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</si>
  <si>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</si>
  <si>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</si>
  <si>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</si>
  <si>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</si>
  <si>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</si>
  <si>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</si>
  <si>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</si>
  <si>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</si>
  <si>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</si>
  <si>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</si>
  <si>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</si>
  <si>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</si>
  <si>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</si>
  <si>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</si>
  <si>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</si>
  <si>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</si>
  <si>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</si>
  <si>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</si>
  <si>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</si>
  <si>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</si>
  <si>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</si>
  <si>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</si>
  <si>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</si>
  <si>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</si>
  <si>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</si>
  <si>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</si>
  <si>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</si>
  <si>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</si>
  <si>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</si>
  <si>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</si>
  <si>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</si>
  <si>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</si>
  <si>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</si>
  <si>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</si>
  <si>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</si>
  <si>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</si>
  <si>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</si>
  <si>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</si>
  <si>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</si>
  <si>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</si>
  <si>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</si>
  <si>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</si>
  <si>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</si>
  <si>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</si>
  <si>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</si>
  <si>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</si>
  <si>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</si>
  <si>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</si>
  <si>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</si>
  <si>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</si>
  <si>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</si>
  <si>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</si>
  <si>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</si>
  <si>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長野県箕輪町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</si>
  <si>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</si>
  <si>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</si>
  <si>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</si>
  <si>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</si>
  <si>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</si>
  <si>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</si>
  <si>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</si>
  <si>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</si>
  <si>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</si>
  <si>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</si>
  <si>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</si>
  <si>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</si>
  <si>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</si>
  <si>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</si>
  <si>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</si>
  <si>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</si>
  <si>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</si>
  <si>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</si>
  <si>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</si>
  <si>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</si>
  <si>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</si>
  <si>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</si>
  <si>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</si>
  <si>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</si>
  <si>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</si>
  <si>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</si>
  <si>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</si>
  <si>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</si>
  <si>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</si>
  <si>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</si>
  <si>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</si>
  <si>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</si>
  <si>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</si>
  <si>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</si>
  <si>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</si>
  <si>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</si>
  <si>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</si>
  <si>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</si>
  <si>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</si>
  <si>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</si>
  <si>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</si>
  <si>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</si>
  <si>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</si>
  <si>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</si>
  <si>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</si>
  <si>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</si>
  <si>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</si>
  <si>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</si>
  <si>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</si>
  <si>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</si>
  <si>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</si>
  <si>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</si>
  <si>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</si>
  <si>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</si>
  <si>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</si>
  <si>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</si>
  <si>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</si>
  <si>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</si>
  <si>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</si>
  <si>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</si>
  <si>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</si>
  <si>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</si>
  <si>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</si>
  <si>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</si>
  <si>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</si>
  <si>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</si>
  <si>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</si>
  <si>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</si>
  <si>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</si>
  <si>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</si>
  <si>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</si>
  <si>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</si>
  <si>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</si>
  <si>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</si>
  <si>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</si>
  <si>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</si>
  <si>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</si>
  <si>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</si>
  <si>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</si>
  <si>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</si>
  <si>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</si>
  <si>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</si>
  <si>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</si>
  <si>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</si>
  <si>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</si>
  <si>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</si>
  <si>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</si>
  <si>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</si>
  <si>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</si>
  <si>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</si>
  <si>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</si>
  <si>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</si>
  <si>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</si>
  <si>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</si>
  <si>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</si>
  <si>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</si>
  <si>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</si>
  <si>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</si>
  <si>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</si>
  <si>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</si>
  <si>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</si>
  <si>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</si>
  <si>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</si>
  <si>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</si>
  <si>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</si>
  <si>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</si>
  <si>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</si>
  <si>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</si>
  <si>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</si>
  <si>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</si>
  <si>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</si>
  <si>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</si>
  <si>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</si>
  <si>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</si>
  <si>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</si>
  <si>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</si>
  <si>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</si>
  <si>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</si>
  <si>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</si>
  <si>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</si>
  <si>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</si>
  <si>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</si>
  <si>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</si>
  <si>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</si>
  <si>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</si>
  <si>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</si>
  <si>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</si>
  <si>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</si>
  <si>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</si>
  <si>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</si>
  <si>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</si>
  <si>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</si>
  <si>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</si>
  <si>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</si>
  <si>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</si>
  <si>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</si>
  <si>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</si>
  <si>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</si>
  <si>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</si>
  <si>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</si>
  <si>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</si>
  <si>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</si>
  <si>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</si>
  <si>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</si>
  <si>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</si>
  <si>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</si>
  <si>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</si>
  <si>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</si>
  <si>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</si>
  <si>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</si>
  <si>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</si>
  <si>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</si>
  <si>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</si>
  <si>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</si>
  <si>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</si>
  <si>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</si>
  <si>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</si>
  <si>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</si>
  <si>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</si>
  <si>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</si>
  <si>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</si>
  <si>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</si>
  <si>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</si>
  <si>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</si>
  <si>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</si>
  <si>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</si>
  <si>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</si>
  <si>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</si>
  <si>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</si>
  <si>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</si>
  <si>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</si>
  <si>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</si>
  <si>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</si>
  <si>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</si>
  <si>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</si>
  <si>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</si>
  <si>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</si>
  <si>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</si>
  <si>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</si>
  <si>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</si>
  <si>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</si>
  <si>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</si>
  <si>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</si>
  <si>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</si>
  <si>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</si>
  <si>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</si>
  <si>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</si>
  <si>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</si>
  <si>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</si>
  <si>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</si>
  <si>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</si>
  <si>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</si>
  <si>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</si>
  <si>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</si>
  <si>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</si>
  <si>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</si>
  <si>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</si>
  <si>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0.72</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</si>
  <si>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</si>
  <si>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</si>
  <si>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</si>
  <si>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</si>
  <si>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</si>
  <si>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</si>
  <si>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</si>
  <si>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</si>
  <si>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</si>
  <si>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</si>
  <si>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</si>
  <si>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</si>
  <si>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</si>
  <si>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</si>
  <si>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</si>
  <si>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</si>
  <si>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上伊那広域連合（消防事業会計）</t>
    <rPh sb="0" eb="3">
      <t>カミイナ</t>
    </rPh>
    <rPh sb="3" eb="5">
      <t>コウイキ</t>
    </rPh>
    <rPh sb="5" eb="7">
      <t>レンゴウ</t>
    </rPh>
    <rPh sb="8" eb="10">
      <t>ショウボウ</t>
    </rPh>
    <rPh sb="10" eb="12">
      <t>ジギョウ</t>
    </rPh>
    <rPh sb="12" eb="14">
      <t>カイケイ</t>
    </rPh>
    <phoneticPr fontId="2"/>
  </si>
  <si>
    <t>上伊那広域連合（ふるさと市町村圏基金）</t>
    <rPh sb="0" eb="3">
      <t>カミイナ</t>
    </rPh>
    <rPh sb="3" eb="5">
      <t>コウイキ</t>
    </rPh>
    <rPh sb="5" eb="7">
      <t>レンゴウ</t>
    </rPh>
    <phoneticPr fontId="2"/>
  </si>
  <si>
    <t>上伊那広域連合（土木振興事業特別会計）</t>
    <rPh sb="0" eb="3">
      <t>カミイナ</t>
    </rPh>
    <rPh sb="3" eb="5">
      <t>コウイキ</t>
    </rPh>
    <rPh sb="5" eb="7">
      <t>レンゴウ</t>
    </rPh>
    <phoneticPr fontId="2"/>
  </si>
  <si>
    <t>長野県後期高齢者医療広域連合（一般会計）</t>
  </si>
  <si>
    <t>長野県後期高齢者医療広域連合（後期高齢者医療特別会計）</t>
  </si>
  <si>
    <t>長野県市町村自治振興組合（一般会計）</t>
  </si>
  <si>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</si>
  <si>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長野県地方税滞納整理機構（一般会計）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</si>
  <si>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</si>
  <si>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</si>
  <si>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伊那中央行政組合（一般会計）</t>
  </si>
  <si>
    <t>伊那中央行政組合（伊那中央病院会計）</t>
  </si>
  <si>
    <t>みのわ振興公社</t>
    <rPh sb="3" eb="5">
      <t>シンコウ</t>
    </rPh>
    <rPh sb="5" eb="7">
      <t>コウシャ</t>
    </rPh>
    <phoneticPr fontId="2"/>
  </si>
  <si>
    <t>箕輪町図書館建設基金</t>
    <rPh sb="0" eb="3">
      <t>ミノワマチ</t>
    </rPh>
    <rPh sb="3" eb="6">
      <t>トショカン</t>
    </rPh>
    <rPh sb="6" eb="8">
      <t>ケンセツ</t>
    </rPh>
    <rPh sb="8" eb="10">
      <t>キキン</t>
    </rPh>
    <phoneticPr fontId="5"/>
  </si>
  <si>
    <t>箕輪町ふるさと応援基金</t>
    <rPh sb="0" eb="3">
      <t>ミノワマチ</t>
    </rPh>
    <rPh sb="7" eb="9">
      <t>オウエン</t>
    </rPh>
    <rPh sb="9" eb="11">
      <t>キキン</t>
    </rPh>
    <phoneticPr fontId="5"/>
  </si>
  <si>
    <t>箕輪町福祉基金</t>
    <rPh sb="0" eb="3">
      <t>ミノワマチ</t>
    </rPh>
    <rPh sb="3" eb="5">
      <t>フクシ</t>
    </rPh>
    <rPh sb="5" eb="7">
      <t>キキン</t>
    </rPh>
    <phoneticPr fontId="2"/>
  </si>
  <si>
    <t>箕輪町生涯学習まちづくり基金</t>
    <rPh sb="0" eb="3">
      <t>ミノワマチ</t>
    </rPh>
    <rPh sb="3" eb="5">
      <t>ショウガイ</t>
    </rPh>
    <rPh sb="5" eb="7">
      <t>ガクシュウ</t>
    </rPh>
    <rPh sb="12" eb="14">
      <t>キキン</t>
    </rPh>
    <phoneticPr fontId="2"/>
  </si>
  <si>
    <t>箕輪町米山教育振興基金</t>
    <rPh sb="0" eb="3">
      <t>ミノワマチ</t>
    </rPh>
    <rPh sb="3" eb="5">
      <t>ヨネヤマ</t>
    </rPh>
    <rPh sb="5" eb="7">
      <t>キョウイク</t>
    </rPh>
    <rPh sb="7" eb="9">
      <t>シンコウ</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</si>
</sst>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474F-42DD-B388-4CA793FCFC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32077</c:v>
                </c:pt>
                <c:pt idx="1">
                  <c:v>44248</c:v>
                </c:pt>
                <c:pt idx="2">
                  <c:v>60568</c:v>
                </c:pt>
                <c:pt idx="3">
                  <c:v>76187</c:v>
                </c:pt>
                <c:pt idx="4">
                  <c:v>38209</c:v>
                </c:pt>
              </c:numCache>
            </c:numRef>
          </c:val>
          <c:smooth val="0"/>
          <c:extLst>
            <c:ext xmlns:c16="http://schemas.microsoft.com/office/drawing/2014/chart" uri="{C3380CC4-5D6E-409C-BE32-E72D297353CC}">
              <c16:uniqueId val="{00000001-474F-42DD-B388-4CA793FCFC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9.56</c:v>
                </c:pt>
                <c:pt idx="1">
                  <c:v>8.74</c:v>
                </c:pt>
                <c:pt idx="2">
                  <c:v>11.27</c:v>
                </c:pt>
                <c:pt idx="3">
                  <c:v>13.76</c:v>
                </c:pt>
                <c:pt idx="4">
                  <c:v>13.77</c:v>
                </c:pt>
              </c:numCache>
            </c:numRef>
          </c:val>
          <c:extLst>
            <c:ext xmlns:c16="http://schemas.microsoft.com/office/drawing/2014/chart" uri="{C3380CC4-5D6E-409C-BE32-E72D297353CC}">
              <c16:uniqueId val="{00000000-C810-43E0-83C0-66AC32E95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23.25</c:v>
                </c:pt>
                <c:pt idx="1">
                  <c:v>23.06</c:v>
                </c:pt>
                <c:pt idx="2">
                  <c:v>21.55</c:v>
                </c:pt>
                <c:pt idx="3">
                  <c:v>21.24</c:v>
                </c:pt>
                <c:pt idx="4">
                  <c:v>26.4</c:v>
                </c:pt>
              </c:numCache>
            </c:numRef>
          </c:val>
          <c:extLst>
            <c:ext xmlns:c16="http://schemas.microsoft.com/office/drawing/2014/chart" uri="{C3380CC4-5D6E-409C-BE32-E72D297353CC}">
              <c16:uniqueId val="{00000001-C810-43E0-83C0-66AC32E95E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1.07</c:v>
                </c:pt>
                <c:pt idx="1">
                  <c:v>-0.72</c:v>
                </c:pt>
                <c:pt idx="2">
                  <c:v>3.13</c:v>
                </c:pt>
                <c:pt idx="3">
                  <c:v>3.52</c:v>
                </c:pt>
                <c:pt idx="4">
                  <c:v>6.5</c:v>
                </c:pt>
              </c:numCache>
            </c:numRef>
          </c:val>
          <c:smooth val="0"/>
          <c:extLst>
            <c:ext xmlns:c16="http://schemas.microsoft.com/office/drawing/2014/chart" uri="{C3380CC4-5D6E-409C-BE32-E72D297353CC}">
              <c16:uniqueId val="{00000002-C810-43E0-83C0-66AC32E95E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4F-485F-ACAF-16979FE46D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4F-485F-ACAF-16979FE46D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4F-485F-ACAF-16979FE46D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4F-485F-ACAF-16979FE46D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0.09</c:v>
                </c:pt>
                <c:pt idx="4">
                  <c:v>#N/A</c:v>
                </c:pt>
                <c:pt idx="5">
                  <c:v>0.08</c:v>
                </c:pt>
                <c:pt idx="6">
                  <c:v>#N/A</c:v>
                </c:pt>
                <c:pt idx="7">
                  <c:v>0.08</c:v>
                </c:pt>
                <c:pt idx="8">
                  <c:v>#N/A</c:v>
                </c:pt>
                <c:pt idx="9">
                  <c:v>0.1</c:v>
                </c:pt>
              </c:numCache>
            </c:numRef>
          </c:val>
          <c:extLst>
            <c:ext xmlns:c16="http://schemas.microsoft.com/office/drawing/2014/chart" uri="{C3380CC4-5D6E-409C-BE32-E72D297353CC}">
              <c16:uniqueId val="{00000004-E74F-485F-ACAF-16979FE46DD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0.64</c:v>
                </c:pt>
                <c:pt idx="2">
                  <c:v>#N/A</c:v>
                </c:pt>
                <c:pt idx="3">
                  <c:v>0.57999999999999996</c:v>
                </c:pt>
                <c:pt idx="4">
                  <c:v>#N/A</c:v>
                </c:pt>
                <c:pt idx="5">
                  <c:v>0.67</c:v>
                </c:pt>
                <c:pt idx="6">
                  <c:v>#N/A</c:v>
                </c:pt>
                <c:pt idx="7">
                  <c:v>0.35</c:v>
                </c:pt>
                <c:pt idx="8">
                  <c:v>#N/A</c:v>
                </c:pt>
                <c:pt idx="9">
                  <c:v>0.23</c:v>
                </c:pt>
              </c:numCache>
            </c:numRef>
          </c:val>
          <c:extLst>
            <c:ext xmlns:c16="http://schemas.microsoft.com/office/drawing/2014/chart" uri="{C3380CC4-5D6E-409C-BE32-E72D297353CC}">
              <c16:uniqueId val="{00000005-E74F-485F-ACAF-16979FE46DD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0.57999999999999996</c:v>
                </c:pt>
                <c:pt idx="2">
                  <c:v>#N/A</c:v>
                </c:pt>
                <c:pt idx="3">
                  <c:v>0.67</c:v>
                </c:pt>
                <c:pt idx="4">
                  <c:v>#N/A</c:v>
                </c:pt>
                <c:pt idx="5">
                  <c:v>0.61</c:v>
                </c:pt>
                <c:pt idx="6">
                  <c:v>#N/A</c:v>
                </c:pt>
                <c:pt idx="7">
                  <c:v>0.34</c:v>
                </c:pt>
                <c:pt idx="8">
                  <c:v>#N/A</c:v>
                </c:pt>
                <c:pt idx="9">
                  <c:v>1.0900000000000001</c:v>
                </c:pt>
              </c:numCache>
            </c:numRef>
          </c:val>
          <c:extLst>
            <c:ext xmlns:c16="http://schemas.microsoft.com/office/drawing/2014/chart" uri="{C3380CC4-5D6E-409C-BE32-E72D297353CC}">
              <c16:uniqueId val="{00000006-E74F-485F-ACAF-16979FE46DD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3.66</c:v>
                </c:pt>
                <c:pt idx="2">
                  <c:v>#N/A</c:v>
                </c:pt>
                <c:pt idx="3">
                  <c:v>4.0999999999999996</c:v>
                </c:pt>
                <c:pt idx="4">
                  <c:v>#N/A</c:v>
                </c:pt>
                <c:pt idx="5">
                  <c:v>3.76</c:v>
                </c:pt>
                <c:pt idx="6">
                  <c:v>#N/A</c:v>
                </c:pt>
                <c:pt idx="7">
                  <c:v>3.86</c:v>
                </c:pt>
                <c:pt idx="8">
                  <c:v>#N/A</c:v>
                </c:pt>
                <c:pt idx="9">
                  <c:v>4.2699999999999996</c:v>
                </c:pt>
              </c:numCache>
            </c:numRef>
          </c:val>
          <c:extLst>
            <c:ext xmlns:c16="http://schemas.microsoft.com/office/drawing/2014/chart" uri="{C3380CC4-5D6E-409C-BE32-E72D297353CC}">
              <c16:uniqueId val="{00000007-E74F-485F-ACAF-16979FE46DD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12.4</c:v>
                </c:pt>
                <c:pt idx="2">
                  <c:v>#N/A</c:v>
                </c:pt>
                <c:pt idx="3">
                  <c:v>12.65</c:v>
                </c:pt>
                <c:pt idx="4">
                  <c:v>#N/A</c:v>
                </c:pt>
                <c:pt idx="5">
                  <c:v>12.3</c:v>
                </c:pt>
                <c:pt idx="6">
                  <c:v>#N/A</c:v>
                </c:pt>
                <c:pt idx="7">
                  <c:v>12.34</c:v>
                </c:pt>
                <c:pt idx="8">
                  <c:v>#N/A</c:v>
                </c:pt>
                <c:pt idx="9">
                  <c:v>13.09</c:v>
                </c:pt>
              </c:numCache>
            </c:numRef>
          </c:val>
          <c:extLst>
            <c:ext xmlns:c16="http://schemas.microsoft.com/office/drawing/2014/chart" uri="{C3380CC4-5D6E-409C-BE32-E72D297353CC}">
              <c16:uniqueId val="{00000008-E74F-485F-ACAF-16979FE46D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9.5500000000000007</c:v>
                </c:pt>
                <c:pt idx="2">
                  <c:v>#N/A</c:v>
                </c:pt>
                <c:pt idx="3">
                  <c:v>8.73</c:v>
                </c:pt>
                <c:pt idx="4">
                  <c:v>#N/A</c:v>
                </c:pt>
                <c:pt idx="5">
                  <c:v>11.27</c:v>
                </c:pt>
                <c:pt idx="6">
                  <c:v>#N/A</c:v>
                </c:pt>
                <c:pt idx="7">
                  <c:v>13.76</c:v>
                </c:pt>
                <c:pt idx="8">
                  <c:v>#N/A</c:v>
                </c:pt>
                <c:pt idx="9">
                  <c:v>13.76</c:v>
                </c:pt>
              </c:numCache>
            </c:numRef>
          </c:val>
          <c:extLst>
            <c:ext xmlns:c16="http://schemas.microsoft.com/office/drawing/2014/chart" uri="{C3380CC4-5D6E-409C-BE32-E72D297353CC}">
              <c16:uniqueId val="{00000009-E74F-485F-ACAF-16979FE46D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1053</c:v>
                </c:pt>
                <c:pt idx="5">
                  <c:v>1026</c:v>
                </c:pt>
                <c:pt idx="8">
                  <c:v>1029</c:v>
                </c:pt>
                <c:pt idx="11">
                  <c:v>1007</c:v>
                </c:pt>
                <c:pt idx="14">
                  <c:v>983</c:v>
                </c:pt>
              </c:numCache>
            </c:numRef>
          </c:val>
          <c:extLst>
            <c:ext xmlns:c16="http://schemas.microsoft.com/office/drawing/2014/chart" uri="{C3380CC4-5D6E-409C-BE32-E72D297353CC}">
              <c16:uniqueId val="{00000000-46BA-4FBE-A99C-DD44786AA0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BA-4FBE-A99C-DD44786AA0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32</c:v>
                </c:pt>
                <c:pt idx="3">
                  <c:v>18</c:v>
                </c:pt>
                <c:pt idx="6">
                  <c:v>10</c:v>
                </c:pt>
                <c:pt idx="9">
                  <c:v>8</c:v>
                </c:pt>
                <c:pt idx="12">
                  <c:v>5</c:v>
                </c:pt>
              </c:numCache>
            </c:numRef>
          </c:val>
          <c:extLst>
            <c:ext xmlns:c16="http://schemas.microsoft.com/office/drawing/2014/chart" uri="{C3380CC4-5D6E-409C-BE32-E72D297353CC}">
              <c16:uniqueId val="{00000002-46BA-4FBE-A99C-DD44786AA0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210</c:v>
                </c:pt>
                <c:pt idx="3">
                  <c:v>157</c:v>
                </c:pt>
                <c:pt idx="6">
                  <c:v>140</c:v>
                </c:pt>
                <c:pt idx="9">
                  <c:v>146</c:v>
                </c:pt>
                <c:pt idx="12">
                  <c:v>192</c:v>
                </c:pt>
              </c:numCache>
            </c:numRef>
          </c:val>
          <c:extLst>
            <c:ext xmlns:c16="http://schemas.microsoft.com/office/drawing/2014/chart" uri="{C3380CC4-5D6E-409C-BE32-E72D297353CC}">
              <c16:uniqueId val="{00000003-46BA-4FBE-A99C-DD44786AA0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443</c:v>
                </c:pt>
                <c:pt idx="3">
                  <c:v>464</c:v>
                </c:pt>
                <c:pt idx="6">
                  <c:v>333</c:v>
                </c:pt>
                <c:pt idx="9">
                  <c:v>361</c:v>
                </c:pt>
                <c:pt idx="12">
                  <c:v>454</c:v>
                </c:pt>
              </c:numCache>
            </c:numRef>
          </c:val>
          <c:extLst>
            <c:ext xmlns:c16="http://schemas.microsoft.com/office/drawing/2014/chart" uri="{C3380CC4-5D6E-409C-BE32-E72D297353CC}">
              <c16:uniqueId val="{00000004-46BA-4FBE-A99C-DD44786AA0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BA-4FBE-A99C-DD44786AA0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BA-4FBE-A99C-DD44786AA0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915</c:v>
                </c:pt>
                <c:pt idx="3">
                  <c:v>880</c:v>
                </c:pt>
                <c:pt idx="6">
                  <c:v>866</c:v>
                </c:pt>
                <c:pt idx="9">
                  <c:v>916</c:v>
                </c:pt>
                <c:pt idx="12">
                  <c:v>916</c:v>
                </c:pt>
              </c:numCache>
            </c:numRef>
          </c:val>
          <c:extLst>
            <c:ext xmlns:c16="http://schemas.microsoft.com/office/drawing/2014/chart" uri="{C3380CC4-5D6E-409C-BE32-E72D297353CC}">
              <c16:uniqueId val="{00000007-46BA-4FBE-A99C-DD44786AA0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547</c:v>
                </c:pt>
                <c:pt idx="2">
                  <c:v>#N/A</c:v>
                </c:pt>
                <c:pt idx="3">
                  <c:v>#N/A</c:v>
                </c:pt>
                <c:pt idx="4">
                  <c:v>493</c:v>
                </c:pt>
                <c:pt idx="5">
                  <c:v>#N/A</c:v>
                </c:pt>
                <c:pt idx="6">
                  <c:v>#N/A</c:v>
                </c:pt>
                <c:pt idx="7">
                  <c:v>320</c:v>
                </c:pt>
                <c:pt idx="8">
                  <c:v>#N/A</c:v>
                </c:pt>
                <c:pt idx="9">
                  <c:v>#N/A</c:v>
                </c:pt>
                <c:pt idx="10">
                  <c:v>424</c:v>
                </c:pt>
                <c:pt idx="11">
                  <c:v>#N/A</c:v>
                </c:pt>
                <c:pt idx="12">
                  <c:v>#N/A</c:v>
                </c:pt>
                <c:pt idx="13">
                  <c:v>584</c:v>
                </c:pt>
                <c:pt idx="14">
                  <c:v>#N/A</c:v>
                </c:pt>
              </c:numCache>
            </c:numRef>
          </c:val>
          <c:smooth val="0"/>
          <c:extLst>
            <c:ext xmlns:c16="http://schemas.microsoft.com/office/drawing/2014/chart" uri="{C3380CC4-5D6E-409C-BE32-E72D297353CC}">
              <c16:uniqueId val="{00000008-46BA-4FBE-A99C-DD44786AA0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12397</c:v>
                </c:pt>
                <c:pt idx="5">
                  <c:v>12043</c:v>
                </c:pt>
                <c:pt idx="8">
                  <c:v>12072</c:v>
                </c:pt>
                <c:pt idx="11">
                  <c:v>11686</c:v>
                </c:pt>
                <c:pt idx="14">
                  <c:v>11435</c:v>
                </c:pt>
              </c:numCache>
            </c:numRef>
          </c:val>
          <c:extLst>
            <c:ext xmlns:c16="http://schemas.microsoft.com/office/drawing/2014/chart" uri="{C3380CC4-5D6E-409C-BE32-E72D297353CC}">
              <c16:uniqueId val="{00000000-3A9E-4EEA-8488-77ED5DEFA7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c:v>
                </c:pt>
                <c:pt idx="5">
                  <c:v>16</c:v>
                </c:pt>
                <c:pt idx="8">
                  <c:v>8</c:v>
                </c:pt>
                <c:pt idx="11">
                  <c:v>3</c:v>
                </c:pt>
                <c:pt idx="14">
                  <c:v>2</c:v>
                </c:pt>
              </c:numCache>
            </c:numRef>
          </c:val>
          <c:extLst>
            <c:ext xmlns:c16="http://schemas.microsoft.com/office/drawing/2014/chart" uri="{C3380CC4-5D6E-409C-BE32-E72D297353CC}">
              <c16:uniqueId val="{00000001-3A9E-4EEA-8488-77ED5DEFA7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2473</c:v>
                </c:pt>
                <c:pt idx="5">
                  <c:v>2520</c:v>
                </c:pt>
                <c:pt idx="8">
                  <c:v>2602</c:v>
                </c:pt>
                <c:pt idx="11">
                  <c:v>3034</c:v>
                </c:pt>
                <c:pt idx="14">
                  <c:v>3403</c:v>
                </c:pt>
              </c:numCache>
            </c:numRef>
          </c:val>
          <c:extLst>
            <c:ext xmlns:c16="http://schemas.microsoft.com/office/drawing/2014/chart" uri="{C3380CC4-5D6E-409C-BE32-E72D297353CC}">
              <c16:uniqueId val="{00000002-3A9E-4EEA-8488-77ED5DEFA7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9E-4EEA-8488-77ED5DEFA7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9E-4EEA-8488-77ED5DEFA7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9E-4EEA-8488-77ED5DEFA7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1508</c:v>
                </c:pt>
                <c:pt idx="3">
                  <c:v>1482</c:v>
                </c:pt>
                <c:pt idx="6">
                  <c:v>1490</c:v>
                </c:pt>
                <c:pt idx="9">
                  <c:v>1471</c:v>
                </c:pt>
                <c:pt idx="12">
                  <c:v>1462</c:v>
                </c:pt>
              </c:numCache>
            </c:numRef>
          </c:val>
          <c:extLst>
            <c:ext xmlns:c16="http://schemas.microsoft.com/office/drawing/2014/chart" uri="{C3380CC4-5D6E-409C-BE32-E72D297353CC}">
              <c16:uniqueId val="{00000006-3A9E-4EEA-8488-77ED5DEFA7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1484</c:v>
                </c:pt>
                <c:pt idx="3">
                  <c:v>1424</c:v>
                </c:pt>
                <c:pt idx="6">
                  <c:v>1389</c:v>
                </c:pt>
                <c:pt idx="9">
                  <c:v>1410</c:v>
                </c:pt>
                <c:pt idx="12">
                  <c:v>1325</c:v>
                </c:pt>
              </c:numCache>
            </c:numRef>
          </c:val>
          <c:extLst>
            <c:ext xmlns:c16="http://schemas.microsoft.com/office/drawing/2014/chart" uri="{C3380CC4-5D6E-409C-BE32-E72D297353CC}">
              <c16:uniqueId val="{00000007-3A9E-4EEA-8488-77ED5DEFA7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5754</c:v>
                </c:pt>
                <c:pt idx="3">
                  <c:v>5578</c:v>
                </c:pt>
                <c:pt idx="6">
                  <c:v>4930</c:v>
                </c:pt>
                <c:pt idx="9">
                  <c:v>4403</c:v>
                </c:pt>
                <c:pt idx="12">
                  <c:v>4059</c:v>
                </c:pt>
              </c:numCache>
            </c:numRef>
          </c:val>
          <c:extLst>
            <c:ext xmlns:c16="http://schemas.microsoft.com/office/drawing/2014/chart" uri="{C3380CC4-5D6E-409C-BE32-E72D297353CC}">
              <c16:uniqueId val="{00000008-3A9E-4EEA-8488-77ED5DEFA7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c:v>
                </c:pt>
                <c:pt idx="3">
                  <c:v>38</c:v>
                </c:pt>
                <c:pt idx="6">
                  <c:v>31</c:v>
                </c:pt>
                <c:pt idx="9">
                  <c:v>26</c:v>
                </c:pt>
                <c:pt idx="12">
                  <c:v>21</c:v>
                </c:pt>
              </c:numCache>
            </c:numRef>
          </c:val>
          <c:extLst>
            <c:ext xmlns:c16="http://schemas.microsoft.com/office/drawing/2014/chart" uri="{C3380CC4-5D6E-409C-BE32-E72D297353CC}">
              <c16:uniqueId val="{00000009-3A9E-4EEA-8488-77ED5DEFA7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9259</c:v>
                </c:pt>
                <c:pt idx="3">
                  <c:v>9259</c:v>
                </c:pt>
                <c:pt idx="6">
                  <c:v>9560</c:v>
                </c:pt>
                <c:pt idx="9">
                  <c:v>10297</c:v>
                </c:pt>
                <c:pt idx="12">
                  <c:v>9778</c:v>
                </c:pt>
              </c:numCache>
            </c:numRef>
          </c:val>
          <c:extLst>
            <c:ext xmlns:c16="http://schemas.microsoft.com/office/drawing/2014/chart" uri="{C3380CC4-5D6E-409C-BE32-E72D297353CC}">
              <c16:uniqueId val="{0000000A-3A9E-4EEA-8488-77ED5DEFA7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3161</c:v>
                </c:pt>
                <c:pt idx="2">
                  <c:v>#N/A</c:v>
                </c:pt>
                <c:pt idx="3">
                  <c:v>#N/A</c:v>
                </c:pt>
                <c:pt idx="4">
                  <c:v>3202</c:v>
                </c:pt>
                <c:pt idx="5">
                  <c:v>#N/A</c:v>
                </c:pt>
                <c:pt idx="6">
                  <c:v>#N/A</c:v>
                </c:pt>
                <c:pt idx="7">
                  <c:v>2717</c:v>
                </c:pt>
                <c:pt idx="8">
                  <c:v>#N/A</c:v>
                </c:pt>
                <c:pt idx="9">
                  <c:v>#N/A</c:v>
                </c:pt>
                <c:pt idx="10">
                  <c:v>2883</c:v>
                </c:pt>
                <c:pt idx="11">
                  <c:v>#N/A</c:v>
                </c:pt>
                <c:pt idx="12">
                  <c:v>#N/A</c:v>
                </c:pt>
                <c:pt idx="13">
                  <c:v>1805</c:v>
                </c:pt>
                <c:pt idx="14">
                  <c:v>#N/A</c:v>
                </c:pt>
              </c:numCache>
            </c:numRef>
          </c:val>
          <c:smooth val="0"/>
          <c:extLst>
            <c:ext xmlns:c16="http://schemas.microsoft.com/office/drawing/2014/chart" uri="{C3380CC4-5D6E-409C-BE32-E72D297353CC}">
              <c16:uniqueId val="{0000000B-3A9E-4EEA-8488-77ED5DEFA7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1478</c:v>
                </c:pt>
                <c:pt idx="1">
                  <c:v>1519</c:v>
                </c:pt>
                <c:pt idx="2">
                  <c:v>1849</c:v>
                </c:pt>
              </c:numCache>
            </c:numRef>
          </c:val>
          <c:extLst>
            <c:ext xmlns:c16="http://schemas.microsoft.com/office/drawing/2014/chart" uri="{C3380CC4-5D6E-409C-BE32-E72D297353CC}">
              <c16:uniqueId val="{00000000-AB7C-49AE-AFC6-538DDBAB23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188</c:v>
                </c:pt>
                <c:pt idx="1">
                  <c:v>328</c:v>
                </c:pt>
                <c:pt idx="2">
                  <c:v>329</c:v>
                </c:pt>
              </c:numCache>
            </c:numRef>
          </c:val>
          <c:extLst>
            <c:ext xmlns:c16="http://schemas.microsoft.com/office/drawing/2014/chart" uri="{C3380CC4-5D6E-409C-BE32-E72D297353CC}">
              <c16:uniqueId val="{00000001-AB7C-49AE-AFC6-538DDBAB23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598</c:v>
                </c:pt>
                <c:pt idx="1">
                  <c:v>790</c:v>
                </c:pt>
                <c:pt idx="2">
                  <c:v>783</c:v>
                </c:pt>
              </c:numCache>
            </c:numRef>
          </c:val>
          <c:extLst>
            <c:ext xmlns:c16="http://schemas.microsoft.com/office/drawing/2014/chart" uri="{C3380CC4-5D6E-409C-BE32-E72D297353CC}">
              <c16:uniqueId val="{00000002-AB7C-49AE-AFC6-538DDBAB23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今後控える大型の建設事業に係る元利償還金の増加が見込まれる。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交付税措置のある有利な地方債を活用するとともに、新規の借入は償還額以内となるよう努め、健全化を進めたい。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近年、将来負担比率は減少傾向にあったが、大型の建設事業の影響で今後、地方債残高がピークとなる見込みであり、将来負担比率も上昇していくことが想定される。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減少傾向に転じてはいるが、公営企業債等繰入見込額が多額である点も注視すべきである。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事業実施にあたり、規模等慎重に検討し、財政健全化に努めたい。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・令和４年度末の基金残高は、普通会計で約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・増減については、財政調整基金に約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億円、福祉基金に約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万円、ふるさと応援基金に約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の減小等の不測の事態への対応に加え、公共施設の老朽化対策など、今後の財政需要の増大にも適切に対応していけるように一定額を確保していくことを予定している。財政調整基金残高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・図書館建設基金：図書館建設に必要な財源を積み立てるため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・福祉基金：長寿社会に備えて在宅福祉の向上、健康づくり、ボランティア活動の活発化等を図りつつ、高齢者保健福祉施策を推進するため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億円積み立てたことによる増。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・生涯学習まちづくり基金：今後予定される町民体育館等の耐震改修にかかる、一般財源分を積立予定。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・図書館建設基金：今後予定される図書館の整備費に充当する一般財源分を積立予定。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万円（うち基金の利子分約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後退による大幅な減収や、大規模災害の発生など不測の事態に備えるため、これまで同様、予算編成や予算執行における効率化の徹底はもとより、収支改善の取組を着実に進め財政調整基金残高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億円となっており、基金の利子分（約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・今後地方債償還のピークを迎えるため、また、今後の金利変動等の公債費の償還リスクに備えるため、減債基金の額を維持する。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・減債基金のうち約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億円は令和３年度臨時財政対策債の償還財源として取崩予定。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24,662
23,880
85.91
12,826,701
11,611,797
964,432
7,005,359
9,777,603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定員管理・給与の適正化、事務事業見直しの実施による歳出削減を行うとともに、箕輪町第５次振興計画に沿った施策の重点化を進め、行政基盤・財政基盤の強化に努める。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42</xdr:row>
      <xdr:rowOff>8165</xdr:rowOff>
    </xdr:to>
    <xdr:cxnSp macro="">
      <xdr:nvCxnSpPr>
        <xdr:cNvPr id="71" name="直線コネクタ 70"/>
        <xdr:cNvCxnSpPr/>
      </xdr:nvCxnSpPr>
      <xdr:spPr>
        <a:xfrm>
          <a:off x="4114800" y="71745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145143</xdr:rowOff>
    </xdr:to>
    <xdr:cxnSp macro="">
      <xdr:nvCxnSpPr>
        <xdr:cNvPr id="74" name="直線コネクタ 73"/>
        <xdr:cNvCxnSpPr/>
      </xdr:nvCxnSpPr>
      <xdr:spPr>
        <a:xfrm>
          <a:off x="3225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7" name="テキスト ボックス 96"/>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9" name="テキスト ボックス 98"/>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臨時財政対策債の減少、繰上償還による公債費の増加が比率上昇の要因である。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保育園建設、体育館改修など大型の建設事業の公債費の増額が見込まれる。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引き続き人件費の削減、事務事業の見直しを進め、経常経費の削減を図る。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62</xdr:row>
      <xdr:rowOff>160274</xdr:rowOff>
    </xdr:to>
    <xdr:cxnSp macro="">
      <xdr:nvCxnSpPr>
        <xdr:cNvPr id="132" name="直線コネクタ 131"/>
        <xdr:cNvCxnSpPr/>
      </xdr:nvCxnSpPr>
      <xdr:spPr>
        <a:xfrm>
          <a:off x="4114800" y="1058748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63</xdr:row>
      <xdr:rowOff>3302</xdr:rowOff>
    </xdr:to>
    <xdr:cxnSp macro="">
      <xdr:nvCxnSpPr>
        <xdr:cNvPr id="135" name="直線コネクタ 134"/>
        <xdr:cNvCxnSpPr/>
      </xdr:nvCxnSpPr>
      <xdr:spPr>
        <a:xfrm flipV="1">
          <a:off x="3225800" y="1058748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64</xdr:row>
      <xdr:rowOff>762</xdr:rowOff>
    </xdr:to>
    <xdr:cxnSp macro="">
      <xdr:nvCxnSpPr>
        <xdr:cNvPr id="138" name="直線コネクタ 137"/>
        <xdr:cNvCxnSpPr/>
      </xdr:nvCxnSpPr>
      <xdr:spPr>
        <a:xfrm flipV="1">
          <a:off x="2336800" y="108046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63500</xdr:rowOff>
    </xdr:to>
    <xdr:cxnSp macro="">
      <xdr:nvCxnSpPr>
        <xdr:cNvPr id="141" name="直線コネクタ 140"/>
        <xdr:cNvCxnSpPr/>
      </xdr:nvCxnSpPr>
      <xdr:spPr>
        <a:xfrm flipV="1">
          <a:off x="1447800" y="109735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51" name="楕円 150"/>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2" name="財政構造の弾力性該当値テキスト"/>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3" name="楕円 152"/>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4" name="テキスト ボックス 153"/>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5" name="楕円 154"/>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6" name="テキスト ボックス 155"/>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7" name="楕円 156"/>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8" name="テキスト ボックス 157"/>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増加の要因としては、非常勤職員の増加や物件費の増額、人口減少があげられる。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引き続き、事務事業量に見合った職員の配置、経費の削減に努める。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80378</xdr:rowOff>
    </xdr:from>
    <xdr:to>
      <xdr:col>23</xdr:col>
      <xdr:colOff>133350</xdr:colOff>
      <xdr:row>85</xdr:row>
      <xdr:rowOff>39610</xdr:rowOff>
    </xdr:to>
    <xdr:cxnSp macro="">
      <xdr:nvCxnSpPr>
        <xdr:cNvPr id="197" name="直線コネクタ 196"/>
        <xdr:cNvCxnSpPr/>
      </xdr:nvCxnSpPr>
      <xdr:spPr>
        <a:xfrm>
          <a:off x="4114800" y="14482178"/>
          <a:ext cx="838200" cy="1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105497</xdr:rowOff>
    </xdr:from>
    <xdr:to>
      <xdr:col>19</xdr:col>
      <xdr:colOff>133350</xdr:colOff>
      <xdr:row>84</xdr:row>
      <xdr:rowOff>80378</xdr:rowOff>
    </xdr:to>
    <xdr:cxnSp macro="">
      <xdr:nvCxnSpPr>
        <xdr:cNvPr id="200" name="直線コネクタ 199"/>
        <xdr:cNvCxnSpPr/>
      </xdr:nvCxnSpPr>
      <xdr:spPr>
        <a:xfrm>
          <a:off x="3225800" y="14335847"/>
          <a:ext cx="889000" cy="1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134189</xdr:rowOff>
    </xdr:from>
    <xdr:to>
      <xdr:col>15</xdr:col>
      <xdr:colOff>82550</xdr:colOff>
      <xdr:row>83</xdr:row>
      <xdr:rowOff>105497</xdr:rowOff>
    </xdr:to>
    <xdr:cxnSp macro="">
      <xdr:nvCxnSpPr>
        <xdr:cNvPr id="203" name="直線コネクタ 202"/>
        <xdr:cNvCxnSpPr/>
      </xdr:nvCxnSpPr>
      <xdr:spPr>
        <a:xfrm>
          <a:off x="2336800" y="14193089"/>
          <a:ext cx="889000" cy="1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100442</xdr:rowOff>
    </xdr:from>
    <xdr:to>
      <xdr:col>11</xdr:col>
      <xdr:colOff>31750</xdr:colOff>
      <xdr:row>82</xdr:row>
      <xdr:rowOff>134189</xdr:rowOff>
    </xdr:to>
    <xdr:cxnSp macro="">
      <xdr:nvCxnSpPr>
        <xdr:cNvPr id="206" name="直線コネクタ 205"/>
        <xdr:cNvCxnSpPr/>
      </xdr:nvCxnSpPr>
      <xdr:spPr>
        <a:xfrm>
          <a:off x="1447800" y="14159342"/>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160260</xdr:rowOff>
    </xdr:from>
    <xdr:to>
      <xdr:col>23</xdr:col>
      <xdr:colOff>184150</xdr:colOff>
      <xdr:row>85</xdr:row>
      <xdr:rowOff>90410</xdr:rowOff>
    </xdr:to>
    <xdr:sp macro="" textlink="">
      <xdr:nvSpPr>
        <xdr:cNvPr id="216" name="楕円 215"/>
        <xdr:cNvSpPr/>
      </xdr:nvSpPr>
      <xdr:spPr>
        <a:xfrm>
          <a:off x="4902200" y="145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132337</xdr:rowOff>
    </xdr:from>
    <xdr:ext cx="762000" cy="259045"/>
    <xdr:sp macro="" textlink="">
      <xdr:nvSpPr>
        <xdr:cNvPr id="217" name="人件費・物件費等の状況該当値テキスト"/>
        <xdr:cNvSpPr txBox="1"/>
      </xdr:nvSpPr>
      <xdr:spPr>
        <a:xfrm>
          <a:off x="5041900" y="1453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29578</xdr:rowOff>
    </xdr:from>
    <xdr:to>
      <xdr:col>19</xdr:col>
      <xdr:colOff>184150</xdr:colOff>
      <xdr:row>84</xdr:row>
      <xdr:rowOff>131178</xdr:rowOff>
    </xdr:to>
    <xdr:sp macro="" textlink="">
      <xdr:nvSpPr>
        <xdr:cNvPr id="218" name="楕円 217"/>
        <xdr:cNvSpPr/>
      </xdr:nvSpPr>
      <xdr:spPr>
        <a:xfrm>
          <a:off x="4064000" y="144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115955</xdr:rowOff>
    </xdr:from>
    <xdr:ext cx="736600" cy="259045"/>
    <xdr:sp macro="" textlink="">
      <xdr:nvSpPr>
        <xdr:cNvPr id="219" name="テキスト ボックス 218"/>
        <xdr:cNvSpPr txBox="1"/>
      </xdr:nvSpPr>
      <xdr:spPr>
        <a:xfrm>
          <a:off x="3733800" y="1451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54697</xdr:rowOff>
    </xdr:from>
    <xdr:to>
      <xdr:col>15</xdr:col>
      <xdr:colOff>133350</xdr:colOff>
      <xdr:row>83</xdr:row>
      <xdr:rowOff>156297</xdr:rowOff>
    </xdr:to>
    <xdr:sp macro="" textlink="">
      <xdr:nvSpPr>
        <xdr:cNvPr id="220" name="楕円 219"/>
        <xdr:cNvSpPr/>
      </xdr:nvSpPr>
      <xdr:spPr>
        <a:xfrm>
          <a:off x="3175000" y="142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141074</xdr:rowOff>
    </xdr:from>
    <xdr:ext cx="762000" cy="259045"/>
    <xdr:sp macro="" textlink="">
      <xdr:nvSpPr>
        <xdr:cNvPr id="221" name="テキスト ボックス 220"/>
        <xdr:cNvSpPr txBox="1"/>
      </xdr:nvSpPr>
      <xdr:spPr>
        <a:xfrm>
          <a:off x="2844800" y="1437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83389</xdr:rowOff>
    </xdr:from>
    <xdr:to>
      <xdr:col>11</xdr:col>
      <xdr:colOff>82550</xdr:colOff>
      <xdr:row>83</xdr:row>
      <xdr:rowOff>13539</xdr:rowOff>
    </xdr:to>
    <xdr:sp macro="" textlink="">
      <xdr:nvSpPr>
        <xdr:cNvPr id="222" name="楕円 221"/>
        <xdr:cNvSpPr/>
      </xdr:nvSpPr>
      <xdr:spPr>
        <a:xfrm>
          <a:off x="2286000" y="141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23716</xdr:rowOff>
    </xdr:from>
    <xdr:ext cx="762000" cy="259045"/>
    <xdr:sp macro="" textlink="">
      <xdr:nvSpPr>
        <xdr:cNvPr id="223" name="テキスト ボックス 222"/>
        <xdr:cNvSpPr txBox="1"/>
      </xdr:nvSpPr>
      <xdr:spPr>
        <a:xfrm>
          <a:off x="1955800" y="139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49642</xdr:rowOff>
    </xdr:from>
    <xdr:to>
      <xdr:col>7</xdr:col>
      <xdr:colOff>31750</xdr:colOff>
      <xdr:row>82</xdr:row>
      <xdr:rowOff>151242</xdr:rowOff>
    </xdr:to>
    <xdr:sp macro="" textlink="">
      <xdr:nvSpPr>
        <xdr:cNvPr id="224" name="楕円 223"/>
        <xdr:cNvSpPr/>
      </xdr:nvSpPr>
      <xdr:spPr>
        <a:xfrm>
          <a:off x="1397000" y="141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161419</xdr:rowOff>
    </xdr:from>
    <xdr:ext cx="762000" cy="259045"/>
    <xdr:sp macro="" textlink="">
      <xdr:nvSpPr>
        <xdr:cNvPr id="225" name="テキスト ボックス 224"/>
        <xdr:cNvSpPr txBox="1"/>
      </xdr:nvSpPr>
      <xdr:spPr>
        <a:xfrm>
          <a:off x="1066800" y="138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職員体制を見直し人件費の削減を図ったことにより、給与水準は、類似団体や全国町村平均よりも低い水準となっている。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今後も、給与の適正化に努める。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45155</xdr:rowOff>
    </xdr:to>
    <xdr:cxnSp macro="">
      <xdr:nvCxnSpPr>
        <xdr:cNvPr id="259" name="直線コネクタ 258"/>
        <xdr:cNvCxnSpPr/>
      </xdr:nvCxnSpPr>
      <xdr:spPr>
        <a:xfrm>
          <a:off x="16179800" y="1460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31750</xdr:rowOff>
    </xdr:to>
    <xdr:cxnSp macro="">
      <xdr:nvCxnSpPr>
        <xdr:cNvPr id="262" name="直線コネクタ 261"/>
        <xdr:cNvCxnSpPr/>
      </xdr:nvCxnSpPr>
      <xdr:spPr>
        <a:xfrm>
          <a:off x="15290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58561</xdr:rowOff>
    </xdr:to>
    <xdr:cxnSp macro="">
      <xdr:nvCxnSpPr>
        <xdr:cNvPr id="265" name="直線コネクタ 264"/>
        <xdr:cNvCxnSpPr/>
      </xdr:nvCxnSpPr>
      <xdr:spPr>
        <a:xfrm flipV="1">
          <a:off x="14401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58561</xdr:rowOff>
    </xdr:to>
    <xdr:cxnSp macro="">
      <xdr:nvCxnSpPr>
        <xdr:cNvPr id="268" name="直線コネクタ 267"/>
        <xdr:cNvCxnSpPr/>
      </xdr:nvCxnSpPr>
      <xdr:spPr>
        <a:xfrm>
          <a:off x="13512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8" name="楕円 277"/>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9" name="給与水準   （国との比較）該当値テキスト"/>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2" name="楕円 281"/>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3" name="テキスト ボックス 28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4" name="楕円 283"/>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5" name="テキスト ボックス 284"/>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6" name="楕円 285"/>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7" name="テキスト ボックス 286"/>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近年は類似団体の平均に位置している。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今後も、事務事業量に見合った職員数を確保できるよう適正な定員管理に努める。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133169</xdr:rowOff>
    </xdr:to>
    <xdr:cxnSp macro="">
      <xdr:nvCxnSpPr>
        <xdr:cNvPr id="324" name="直線コネクタ 323"/>
        <xdr:cNvCxnSpPr/>
      </xdr:nvCxnSpPr>
      <xdr:spPr>
        <a:xfrm flipV="1">
          <a:off x="16179800" y="1055714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126274</xdr:rowOff>
    </xdr:from>
    <xdr:to>
      <xdr:col>77</xdr:col>
      <xdr:colOff>44450</xdr:colOff>
      <xdr:row>61</xdr:row>
      <xdr:rowOff>133169</xdr:rowOff>
    </xdr:to>
    <xdr:cxnSp macro="">
      <xdr:nvCxnSpPr>
        <xdr:cNvPr id="327" name="直線コネクタ 326"/>
        <xdr:cNvCxnSpPr/>
      </xdr:nvCxnSpPr>
      <xdr:spPr>
        <a:xfrm>
          <a:off x="15290800" y="105847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79738</xdr:rowOff>
    </xdr:from>
    <xdr:to>
      <xdr:col>72</xdr:col>
      <xdr:colOff>203200</xdr:colOff>
      <xdr:row>61</xdr:row>
      <xdr:rowOff>126274</xdr:rowOff>
    </xdr:to>
    <xdr:cxnSp macro="">
      <xdr:nvCxnSpPr>
        <xdr:cNvPr id="330" name="直線コネクタ 329"/>
        <xdr:cNvCxnSpPr/>
      </xdr:nvCxnSpPr>
      <xdr:spPr>
        <a:xfrm>
          <a:off x="14401800" y="10538188"/>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79738</xdr:rowOff>
    </xdr:from>
    <xdr:to>
      <xdr:col>68</xdr:col>
      <xdr:colOff>152400</xdr:colOff>
      <xdr:row>61</xdr:row>
      <xdr:rowOff>98697</xdr:rowOff>
    </xdr:to>
    <xdr:cxnSp macro="">
      <xdr:nvCxnSpPr>
        <xdr:cNvPr id="333" name="直線コネクタ 332"/>
        <xdr:cNvCxnSpPr/>
      </xdr:nvCxnSpPr>
      <xdr:spPr>
        <a:xfrm flipV="1">
          <a:off x="13512800" y="1053818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43" name="楕円 342"/>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64424</xdr:rowOff>
    </xdr:from>
    <xdr:ext cx="762000" cy="259045"/>
    <xdr:sp macro="" textlink="">
      <xdr:nvSpPr>
        <xdr:cNvPr id="344" name="定員管理の状況該当値テキスト"/>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45" name="楕円 344"/>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168746</xdr:rowOff>
    </xdr:from>
    <xdr:ext cx="736600" cy="259045"/>
    <xdr:sp macro="" textlink="">
      <xdr:nvSpPr>
        <xdr:cNvPr id="346" name="テキスト ボックス 345"/>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75474</xdr:rowOff>
    </xdr:from>
    <xdr:to>
      <xdr:col>73</xdr:col>
      <xdr:colOff>44450</xdr:colOff>
      <xdr:row>62</xdr:row>
      <xdr:rowOff>5624</xdr:rowOff>
    </xdr:to>
    <xdr:sp macro="" textlink="">
      <xdr:nvSpPr>
        <xdr:cNvPr id="347" name="楕円 346"/>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161851</xdr:rowOff>
    </xdr:from>
    <xdr:ext cx="762000" cy="259045"/>
    <xdr:sp macro="" textlink="">
      <xdr:nvSpPr>
        <xdr:cNvPr id="348" name="テキスト ボックス 347"/>
        <xdr:cNvSpPr txBox="1"/>
      </xdr:nvSpPr>
      <xdr:spPr>
        <a:xfrm>
          <a:off x="14909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28938</xdr:rowOff>
    </xdr:from>
    <xdr:to>
      <xdr:col>68</xdr:col>
      <xdr:colOff>203200</xdr:colOff>
      <xdr:row>61</xdr:row>
      <xdr:rowOff>130538</xdr:rowOff>
    </xdr:to>
    <xdr:sp macro="" textlink="">
      <xdr:nvSpPr>
        <xdr:cNvPr id="349" name="楕円 348"/>
        <xdr:cNvSpPr/>
      </xdr:nvSpPr>
      <xdr:spPr>
        <a:xfrm>
          <a:off x="14351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50" name="テキスト ボックス 349"/>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47897</xdr:rowOff>
    </xdr:from>
    <xdr:to>
      <xdr:col>64</xdr:col>
      <xdr:colOff>152400</xdr:colOff>
      <xdr:row>61</xdr:row>
      <xdr:rowOff>149497</xdr:rowOff>
    </xdr:to>
    <xdr:sp macro="" textlink="">
      <xdr:nvSpPr>
        <xdr:cNvPr id="351" name="楕円 350"/>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134274</xdr:rowOff>
    </xdr:from>
    <xdr:ext cx="762000" cy="259045"/>
    <xdr:sp macro="" textlink="">
      <xdr:nvSpPr>
        <xdr:cNvPr id="352" name="テキスト ボックス 351"/>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今後大型の建設事業の償還が開始する影響で、数値が増加することが見込まれる。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地方債について、交付税措置のないものは借りない等の方針を定めた財政健全化計画を策定する。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140546</xdr:rowOff>
    </xdr:to>
    <xdr:cxnSp macro="">
      <xdr:nvCxnSpPr>
        <xdr:cNvPr id="385" name="直線コネクタ 384"/>
        <xdr:cNvCxnSpPr/>
      </xdr:nvCxnSpPr>
      <xdr:spPr>
        <a:xfrm>
          <a:off x="16179800" y="71539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49530</xdr:rowOff>
    </xdr:to>
    <xdr:cxnSp macro="">
      <xdr:nvCxnSpPr>
        <xdr:cNvPr id="388" name="直線コネクタ 387"/>
        <xdr:cNvCxnSpPr/>
      </xdr:nvCxnSpPr>
      <xdr:spPr>
        <a:xfrm flipV="1">
          <a:off x="15290800" y="715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43</xdr:row>
      <xdr:rowOff>6773</xdr:rowOff>
    </xdr:to>
    <xdr:cxnSp macro="">
      <xdr:nvCxnSpPr>
        <xdr:cNvPr id="391" name="直線コネクタ 390"/>
        <xdr:cNvCxnSpPr/>
      </xdr:nvCxnSpPr>
      <xdr:spPr>
        <a:xfrm flipV="1">
          <a:off x="14401800" y="725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38946</xdr:rowOff>
    </xdr:to>
    <xdr:cxnSp macro="">
      <xdr:nvCxnSpPr>
        <xdr:cNvPr id="394" name="直線コネクタ 393"/>
        <xdr:cNvCxnSpPr/>
      </xdr:nvCxnSpPr>
      <xdr:spPr>
        <a:xfrm flipV="1">
          <a:off x="13512800" y="737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4" name="楕円 403"/>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5"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7" name="テキスト ボックス 40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8" name="楕円 407"/>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9" name="テキスト ボックス 408"/>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10" name="楕円 409"/>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11" name="テキスト ボックス 410"/>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12" name="楕円 411"/>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3" name="テキスト ボックス 412"/>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要因としては、地方債の現在高・公営企業債等の繰入見込額の減少などによる将来負担額の減額、充当可能基金の増加があげられる。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類似団体平均を大きく上回っており、新規事業の実施にあたっては十分な検討を行い、財政の健全化に努める。また、地方債についても交付税措置のないものは、借りない等の方針を定めた財政健全化計画を策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39412</xdr:rowOff>
    </xdr:from>
    <xdr:to>
      <xdr:col>81</xdr:col>
      <xdr:colOff>44450</xdr:colOff>
      <xdr:row>16</xdr:row>
      <xdr:rowOff>3895</xdr:rowOff>
    </xdr:to>
    <xdr:cxnSp macro="">
      <xdr:nvCxnSpPr>
        <xdr:cNvPr id="447" name="直線コネクタ 446"/>
        <xdr:cNvCxnSpPr/>
      </xdr:nvCxnSpPr>
      <xdr:spPr>
        <a:xfrm flipV="1">
          <a:off x="16179800" y="2611162"/>
          <a:ext cx="838200" cy="1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1482</xdr:rowOff>
    </xdr:from>
    <xdr:to>
      <xdr:col>77</xdr:col>
      <xdr:colOff>44450</xdr:colOff>
      <xdr:row>16</xdr:row>
      <xdr:rowOff>3895</xdr:rowOff>
    </xdr:to>
    <xdr:cxnSp macro="">
      <xdr:nvCxnSpPr>
        <xdr:cNvPr id="450" name="直線コネクタ 449"/>
        <xdr:cNvCxnSpPr/>
      </xdr:nvCxnSpPr>
      <xdr:spPr>
        <a:xfrm>
          <a:off x="15290800" y="274468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1482</xdr:rowOff>
    </xdr:from>
    <xdr:to>
      <xdr:col>72</xdr:col>
      <xdr:colOff>203200</xdr:colOff>
      <xdr:row>16</xdr:row>
      <xdr:rowOff>105241</xdr:rowOff>
    </xdr:to>
    <xdr:cxnSp macro="">
      <xdr:nvCxnSpPr>
        <xdr:cNvPr id="453" name="直線コネクタ 452"/>
        <xdr:cNvCxnSpPr/>
      </xdr:nvCxnSpPr>
      <xdr:spPr>
        <a:xfrm flipV="1">
          <a:off x="14401800" y="2744682"/>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105241</xdr:rowOff>
    </xdr:from>
    <xdr:to>
      <xdr:col>68</xdr:col>
      <xdr:colOff>152400</xdr:colOff>
      <xdr:row>16</xdr:row>
      <xdr:rowOff>106849</xdr:rowOff>
    </xdr:to>
    <xdr:cxnSp macro="">
      <xdr:nvCxnSpPr>
        <xdr:cNvPr id="456" name="直線コネクタ 455"/>
        <xdr:cNvCxnSpPr/>
      </xdr:nvCxnSpPr>
      <xdr:spPr>
        <a:xfrm flipV="1">
          <a:off x="13512800" y="284844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160062</xdr:rowOff>
    </xdr:from>
    <xdr:to>
      <xdr:col>81</xdr:col>
      <xdr:colOff>95250</xdr:colOff>
      <xdr:row>15</xdr:row>
      <xdr:rowOff>90212</xdr:rowOff>
    </xdr:to>
    <xdr:sp macro="" textlink="">
      <xdr:nvSpPr>
        <xdr:cNvPr id="466" name="楕円 465"/>
        <xdr:cNvSpPr/>
      </xdr:nvSpPr>
      <xdr:spPr>
        <a:xfrm>
          <a:off x="169672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132139</xdr:rowOff>
    </xdr:from>
    <xdr:ext cx="762000" cy="259045"/>
    <xdr:sp macro="" textlink="">
      <xdr:nvSpPr>
        <xdr:cNvPr id="467" name="将来負担の状況該当値テキスト"/>
        <xdr:cNvSpPr txBox="1"/>
      </xdr:nvSpPr>
      <xdr:spPr>
        <a:xfrm>
          <a:off x="17106900" y="253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124545</xdr:rowOff>
    </xdr:from>
    <xdr:to>
      <xdr:col>77</xdr:col>
      <xdr:colOff>95250</xdr:colOff>
      <xdr:row>16</xdr:row>
      <xdr:rowOff>54695</xdr:rowOff>
    </xdr:to>
    <xdr:sp macro="" textlink="">
      <xdr:nvSpPr>
        <xdr:cNvPr id="468" name="楕円 467"/>
        <xdr:cNvSpPr/>
      </xdr:nvSpPr>
      <xdr:spPr>
        <a:xfrm>
          <a:off x="16129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39472</xdr:rowOff>
    </xdr:from>
    <xdr:ext cx="736600" cy="259045"/>
    <xdr:sp macro="" textlink="">
      <xdr:nvSpPr>
        <xdr:cNvPr id="469" name="テキスト ボックス 468"/>
        <xdr:cNvSpPr txBox="1"/>
      </xdr:nvSpPr>
      <xdr:spPr>
        <a:xfrm>
          <a:off x="15798800" y="278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122132</xdr:rowOff>
    </xdr:from>
    <xdr:to>
      <xdr:col>73</xdr:col>
      <xdr:colOff>44450</xdr:colOff>
      <xdr:row>16</xdr:row>
      <xdr:rowOff>52282</xdr:rowOff>
    </xdr:to>
    <xdr:sp macro="" textlink="">
      <xdr:nvSpPr>
        <xdr:cNvPr id="470" name="楕円 469"/>
        <xdr:cNvSpPr/>
      </xdr:nvSpPr>
      <xdr:spPr>
        <a:xfrm>
          <a:off x="15240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37059</xdr:rowOff>
    </xdr:from>
    <xdr:ext cx="762000" cy="259045"/>
    <xdr:sp macro="" textlink="">
      <xdr:nvSpPr>
        <xdr:cNvPr id="471" name="テキスト ボックス 470"/>
        <xdr:cNvSpPr txBox="1"/>
      </xdr:nvSpPr>
      <xdr:spPr>
        <a:xfrm>
          <a:off x="14909800" y="278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54441</xdr:rowOff>
    </xdr:from>
    <xdr:to>
      <xdr:col>68</xdr:col>
      <xdr:colOff>203200</xdr:colOff>
      <xdr:row>16</xdr:row>
      <xdr:rowOff>156041</xdr:rowOff>
    </xdr:to>
    <xdr:sp macro="" textlink="">
      <xdr:nvSpPr>
        <xdr:cNvPr id="472" name="楕円 471"/>
        <xdr:cNvSpPr/>
      </xdr:nvSpPr>
      <xdr:spPr>
        <a:xfrm>
          <a:off x="14351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140818</xdr:rowOff>
    </xdr:from>
    <xdr:ext cx="762000" cy="259045"/>
    <xdr:sp macro="" textlink="">
      <xdr:nvSpPr>
        <xdr:cNvPr id="473" name="テキスト ボックス 472"/>
        <xdr:cNvSpPr txBox="1"/>
      </xdr:nvSpPr>
      <xdr:spPr>
        <a:xfrm>
          <a:off x="14020800" y="28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56049</xdr:rowOff>
    </xdr:from>
    <xdr:to>
      <xdr:col>64</xdr:col>
      <xdr:colOff>152400</xdr:colOff>
      <xdr:row>16</xdr:row>
      <xdr:rowOff>157649</xdr:rowOff>
    </xdr:to>
    <xdr:sp macro="" textlink="">
      <xdr:nvSpPr>
        <xdr:cNvPr id="474" name="楕円 473"/>
        <xdr:cNvSpPr/>
      </xdr:nvSpPr>
      <xdr:spPr>
        <a:xfrm>
          <a:off x="13462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142426</xdr:rowOff>
    </xdr:from>
    <xdr:ext cx="762000" cy="259045"/>
    <xdr:sp macro="" textlink="">
      <xdr:nvSpPr>
        <xdr:cNvPr id="475" name="テキスト ボックス 474"/>
        <xdr:cNvSpPr txBox="1"/>
      </xdr:nvSpPr>
      <xdr:spPr>
        <a:xfrm>
          <a:off x="13131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24,662
23,880
85.91
12,826,701
11,611,797
964,432
7,005,359
9,777,603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までは、類似団体の平均、長野県平均、全国平均との比較で良好な水準を保っていたが、非常勤職員報酬の増加に伴い、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からは数値が上昇し、その後各平均を上回っている状況である。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事務事業の見直しを実施し、合理化・適正化に努める。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37</xdr:row>
      <xdr:rowOff>161290</xdr:rowOff>
    </xdr:to>
    <xdr:cxnSp macro="">
      <xdr:nvCxnSpPr>
        <xdr:cNvPr id="66" name="直線コネクタ 65"/>
        <xdr:cNvCxnSpPr/>
      </xdr:nvCxnSpPr>
      <xdr:spPr>
        <a:xfrm>
          <a:off x="3987800" y="647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96520</xdr:rowOff>
    </xdr:to>
    <xdr:cxnSp macro="">
      <xdr:nvCxnSpPr>
        <xdr:cNvPr id="69" name="直線コネクタ 68"/>
        <xdr:cNvCxnSpPr/>
      </xdr:nvCxnSpPr>
      <xdr:spPr>
        <a:xfrm flipV="1">
          <a:off x="3098800" y="647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38</xdr:row>
      <xdr:rowOff>142240</xdr:rowOff>
    </xdr:to>
    <xdr:cxnSp macro="">
      <xdr:nvCxnSpPr>
        <xdr:cNvPr id="72" name="直線コネクタ 71"/>
        <xdr:cNvCxnSpPr/>
      </xdr:nvCxnSpPr>
      <xdr:spPr>
        <a:xfrm flipV="1">
          <a:off x="2209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142240</xdr:rowOff>
    </xdr:to>
    <xdr:cxnSp macro="">
      <xdr:nvCxnSpPr>
        <xdr:cNvPr id="75" name="直線コネクタ 74"/>
        <xdr:cNvCxnSpPr/>
      </xdr:nvCxnSpPr>
      <xdr:spPr>
        <a:xfrm>
          <a:off x="1320800" y="655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類似団体、長野県平均、全国平均のいずれと比較しても水準を下回る値となっている。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ポイント減少しているが、事務事業の見直しを実施し、引き続きコスト削減に努める。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0</xdr:rowOff>
    </xdr:from>
    <xdr:to>
      <xdr:col>82</xdr:col>
      <xdr:colOff>107950</xdr:colOff>
      <xdr:row>14</xdr:row>
      <xdr:rowOff>25400</xdr:rowOff>
    </xdr:to>
    <xdr:cxnSp macro="">
      <xdr:nvCxnSpPr>
        <xdr:cNvPr id="127" name="直線コネクタ 126"/>
        <xdr:cNvCxnSpPr/>
      </xdr:nvCxnSpPr>
      <xdr:spPr>
        <a:xfrm flipV="1">
          <a:off x="15671800" y="2400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63500</xdr:rowOff>
    </xdr:to>
    <xdr:cxnSp macro="">
      <xdr:nvCxnSpPr>
        <xdr:cNvPr id="130" name="直線コネクタ 129"/>
        <xdr:cNvCxnSpPr/>
      </xdr:nvCxnSpPr>
      <xdr:spPr>
        <a:xfrm flipV="1">
          <a:off x="14782800" y="242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127000</xdr:rowOff>
    </xdr:to>
    <xdr:cxnSp macro="">
      <xdr:nvCxnSpPr>
        <xdr:cNvPr id="133" name="直線コネクタ 132"/>
        <xdr:cNvCxnSpPr/>
      </xdr:nvCxnSpPr>
      <xdr:spPr>
        <a:xfrm flipV="1">
          <a:off x="13893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14</xdr:row>
      <xdr:rowOff>127000</xdr:rowOff>
    </xdr:to>
    <xdr:cxnSp macro="">
      <xdr:nvCxnSpPr>
        <xdr:cNvPr id="136" name="直線コネクタ 135"/>
        <xdr:cNvCxnSpPr/>
      </xdr:nvCxnSpPr>
      <xdr:spPr>
        <a:xfrm>
          <a:off x="13004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120650</xdr:rowOff>
    </xdr:from>
    <xdr:to>
      <xdr:col>82</xdr:col>
      <xdr:colOff>158750</xdr:colOff>
      <xdr:row>14</xdr:row>
      <xdr:rowOff>50800</xdr:rowOff>
    </xdr:to>
    <xdr:sp macro="" textlink="">
      <xdr:nvSpPr>
        <xdr:cNvPr id="146" name="楕円 145"/>
        <xdr:cNvSpPr/>
      </xdr:nvSpPr>
      <xdr:spPr>
        <a:xfrm>
          <a:off x="164592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137177</xdr:rowOff>
    </xdr:from>
    <xdr:ext cx="762000" cy="259045"/>
    <xdr:sp macro="" textlink="">
      <xdr:nvSpPr>
        <xdr:cNvPr id="147"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146050</xdr:rowOff>
    </xdr:from>
    <xdr:to>
      <xdr:col>78</xdr:col>
      <xdr:colOff>120650</xdr:colOff>
      <xdr:row>14</xdr:row>
      <xdr:rowOff>76200</xdr:rowOff>
    </xdr:to>
    <xdr:sp macro="" textlink="">
      <xdr:nvSpPr>
        <xdr:cNvPr id="148" name="楕円 147"/>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86377</xdr:rowOff>
    </xdr:from>
    <xdr:ext cx="736600" cy="259045"/>
    <xdr:sp macro="" textlink="">
      <xdr:nvSpPr>
        <xdr:cNvPr id="149" name="テキスト ボックス 148"/>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xdr:rowOff>
    </xdr:from>
    <xdr:to>
      <xdr:col>65</xdr:col>
      <xdr:colOff>53975</xdr:colOff>
      <xdr:row>14</xdr:row>
      <xdr:rowOff>114300</xdr:rowOff>
    </xdr:to>
    <xdr:sp macro="" textlink="">
      <xdr:nvSpPr>
        <xdr:cNvPr id="154" name="楕円 153"/>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124477</xdr:rowOff>
    </xdr:from>
    <xdr:ext cx="762000" cy="259045"/>
    <xdr:sp macro="" textlink="">
      <xdr:nvSpPr>
        <xdr:cNvPr id="155" name="テキスト ボックス 154"/>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扶助費対象の臨時職員賃金が減少し、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から数値が概ね横ばいとなっている。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引き続き、福祉サービスの必要性や効果を検証しながら政策展開を行う。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88900</xdr:rowOff>
    </xdr:to>
    <xdr:cxnSp macro="">
      <xdr:nvCxnSpPr>
        <xdr:cNvPr id="188" name="直線コネクタ 187"/>
        <xdr:cNvCxnSpPr/>
      </xdr:nvCxnSpPr>
      <xdr:spPr>
        <a:xfrm>
          <a:off x="3987800" y="942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88900</xdr:rowOff>
    </xdr:to>
    <xdr:cxnSp macro="">
      <xdr:nvCxnSpPr>
        <xdr:cNvPr id="191" name="直線コネクタ 190"/>
        <xdr:cNvCxnSpPr/>
      </xdr:nvCxnSpPr>
      <xdr:spPr>
        <a:xfrm flipV="1">
          <a:off x="3098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4" name="直線コネクタ 193"/>
        <xdr:cNvCxnSpPr/>
      </xdr:nvCxnSpPr>
      <xdr:spPr>
        <a:xfrm flipV="1">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107950</xdr:rowOff>
    </xdr:to>
    <xdr:cxnSp macro="">
      <xdr:nvCxnSpPr>
        <xdr:cNvPr id="197" name="直線コネクタ 196"/>
        <xdr:cNvCxnSpPr/>
      </xdr:nvCxnSpPr>
      <xdr:spPr>
        <a:xfrm>
          <a:off x="1320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7" name="楕円 206"/>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8"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1" name="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2" name="テキスト ボックス 211"/>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5" name="楕円 214"/>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6" name="テキスト ボックス 215"/>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から下水道事業に公営企業法の財務規定を適用し、繰出金から補助費等へ区分が変わったため大きく変動している。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引き続き、事業内容を精査し、数値の改善に努める。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94343</xdr:rowOff>
    </xdr:to>
    <xdr:cxnSp macro="">
      <xdr:nvCxnSpPr>
        <xdr:cNvPr id="251" name="直線コネクタ 250"/>
        <xdr:cNvCxnSpPr/>
      </xdr:nvCxnSpPr>
      <xdr:spPr>
        <a:xfrm>
          <a:off x="15671800" y="935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54</xdr:row>
      <xdr:rowOff>170543</xdr:rowOff>
    </xdr:to>
    <xdr:cxnSp macro="">
      <xdr:nvCxnSpPr>
        <xdr:cNvPr id="254" name="直線コネクタ 253"/>
        <xdr:cNvCxnSpPr/>
      </xdr:nvCxnSpPr>
      <xdr:spPr>
        <a:xfrm flipV="1">
          <a:off x="14782800" y="9352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54</xdr:row>
      <xdr:rowOff>170543</xdr:rowOff>
    </xdr:to>
    <xdr:cxnSp macro="">
      <xdr:nvCxnSpPr>
        <xdr:cNvPr id="257" name="直線コネクタ 256"/>
        <xdr:cNvCxnSpPr/>
      </xdr:nvCxnSpPr>
      <xdr:spPr>
        <a:xfrm>
          <a:off x="13893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9978</xdr:rowOff>
    </xdr:to>
    <xdr:cxnSp macro="">
      <xdr:nvCxnSpPr>
        <xdr:cNvPr id="260" name="直線コネクタ 259"/>
        <xdr:cNvCxnSpPr/>
      </xdr:nvCxnSpPr>
      <xdr:spPr>
        <a:xfrm flipV="1">
          <a:off x="13004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43543</xdr:rowOff>
    </xdr:from>
    <xdr:to>
      <xdr:col>82</xdr:col>
      <xdr:colOff>158750</xdr:colOff>
      <xdr:row>54</xdr:row>
      <xdr:rowOff>145143</xdr:rowOff>
    </xdr:to>
    <xdr:sp macro="" textlink="">
      <xdr:nvSpPr>
        <xdr:cNvPr id="270" name="楕円 269"/>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60070</xdr:rowOff>
    </xdr:from>
    <xdr:ext cx="762000" cy="259045"/>
    <xdr:sp macro="" textlink="">
      <xdr:nvSpPr>
        <xdr:cNvPr id="271" name="その他該当値テキスト"/>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2" name="楕円 271"/>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3" name="テキスト ボックス 272"/>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119743</xdr:rowOff>
    </xdr:from>
    <xdr:to>
      <xdr:col>74</xdr:col>
      <xdr:colOff>31750</xdr:colOff>
      <xdr:row>55</xdr:row>
      <xdr:rowOff>49893</xdr:rowOff>
    </xdr:to>
    <xdr:sp macro="" textlink="">
      <xdr:nvSpPr>
        <xdr:cNvPr id="274" name="楕円 273"/>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60070</xdr:rowOff>
    </xdr:from>
    <xdr:ext cx="762000" cy="259045"/>
    <xdr:sp macro="" textlink="">
      <xdr:nvSpPr>
        <xdr:cNvPr id="275" name="テキスト ボックス 274"/>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6" name="楕円 275"/>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7" name="テキスト ボックス 276"/>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130628</xdr:rowOff>
    </xdr:from>
    <xdr:to>
      <xdr:col>65</xdr:col>
      <xdr:colOff>53975</xdr:colOff>
      <xdr:row>55</xdr:row>
      <xdr:rowOff>60778</xdr:rowOff>
    </xdr:to>
    <xdr:sp macro="" textlink="">
      <xdr:nvSpPr>
        <xdr:cNvPr id="278" name="楕円 277"/>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70955</xdr:rowOff>
    </xdr:from>
    <xdr:ext cx="762000" cy="259045"/>
    <xdr:sp macro="" textlink="">
      <xdr:nvSpPr>
        <xdr:cNvPr id="279" name="テキスト ボックス 278"/>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から下水道事業に公営企業法の財務規定を適用し、繰出金から補助費等へ区分が変わったため大きく変動しているが、ここ近年は減少傾向にあり、類似団体に近付きつつある。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引き続き、補助の内容を精査し、数値の改善に努める。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58420</xdr:rowOff>
    </xdr:to>
    <xdr:cxnSp macro="">
      <xdr:nvCxnSpPr>
        <xdr:cNvPr id="309" name="直線コネクタ 308"/>
        <xdr:cNvCxnSpPr/>
      </xdr:nvCxnSpPr>
      <xdr:spPr>
        <a:xfrm>
          <a:off x="15671800" y="65095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40132</xdr:rowOff>
    </xdr:to>
    <xdr:cxnSp macro="">
      <xdr:nvCxnSpPr>
        <xdr:cNvPr id="312" name="直線コネクタ 311"/>
        <xdr:cNvCxnSpPr/>
      </xdr:nvCxnSpPr>
      <xdr:spPr>
        <a:xfrm flipV="1">
          <a:off x="14782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113284</xdr:rowOff>
    </xdr:to>
    <xdr:cxnSp macro="">
      <xdr:nvCxnSpPr>
        <xdr:cNvPr id="315" name="直線コネクタ 314"/>
        <xdr:cNvCxnSpPr/>
      </xdr:nvCxnSpPr>
      <xdr:spPr>
        <a:xfrm flipV="1">
          <a:off x="13893800" y="65552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39</xdr:row>
      <xdr:rowOff>78994</xdr:rowOff>
    </xdr:to>
    <xdr:cxnSp macro="">
      <xdr:nvCxnSpPr>
        <xdr:cNvPr id="318" name="直線コネクタ 317"/>
        <xdr:cNvCxnSpPr/>
      </xdr:nvCxnSpPr>
      <xdr:spPr>
        <a:xfrm flipV="1">
          <a:off x="13004800" y="66283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0" name="楕円 329"/>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1" name="テキスト ボックス 330"/>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2" name="楕円 331"/>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3" name="テキスト ボックス 332"/>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34" name="楕円 333"/>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35" name="テキスト ボックス 334"/>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28194</xdr:rowOff>
    </xdr:from>
    <xdr:to>
      <xdr:col>65</xdr:col>
      <xdr:colOff>53975</xdr:colOff>
      <xdr:row>39</xdr:row>
      <xdr:rowOff>129794</xdr:rowOff>
    </xdr:to>
    <xdr:sp macro="" textlink="">
      <xdr:nvSpPr>
        <xdr:cNvPr id="336" name="楕円 335"/>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114571</xdr:rowOff>
    </xdr:from>
    <xdr:ext cx="762000" cy="259045"/>
    <xdr:sp macro="" textlink="">
      <xdr:nvSpPr>
        <xdr:cNvPr id="337" name="テキスト ボックス 336"/>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新規地方債の抑制など、適正な運営を図った結果、近年公債費に係る数値は減少傾向にあったが、大型の建設事業の影響で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今後も大型の建設事業が続く予定であるため、この傾向が続くと考えられる。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地方債について、交付税措置のないものは借りない等の方針を定めた財政健全化計画を策定する。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78</xdr:row>
      <xdr:rowOff>81280</xdr:rowOff>
    </xdr:to>
    <xdr:cxnSp macro="">
      <xdr:nvCxnSpPr>
        <xdr:cNvPr id="368" name="直線コネクタ 367"/>
        <xdr:cNvCxnSpPr/>
      </xdr:nvCxnSpPr>
      <xdr:spPr>
        <a:xfrm>
          <a:off x="3987800" y="1326235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78994</xdr:rowOff>
    </xdr:to>
    <xdr:cxnSp macro="">
      <xdr:nvCxnSpPr>
        <xdr:cNvPr id="371" name="直線コネクタ 370"/>
        <xdr:cNvCxnSpPr/>
      </xdr:nvCxnSpPr>
      <xdr:spPr>
        <a:xfrm flipV="1">
          <a:off x="3098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152146</xdr:rowOff>
    </xdr:to>
    <xdr:cxnSp macro="">
      <xdr:nvCxnSpPr>
        <xdr:cNvPr id="374" name="直線コネクタ 373"/>
        <xdr:cNvCxnSpPr/>
      </xdr:nvCxnSpPr>
      <xdr:spPr>
        <a:xfrm flipV="1">
          <a:off x="2209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26415</xdr:rowOff>
    </xdr:to>
    <xdr:cxnSp macro="">
      <xdr:nvCxnSpPr>
        <xdr:cNvPr id="377" name="直線コネクタ 376"/>
        <xdr:cNvCxnSpPr/>
      </xdr:nvCxnSpPr>
      <xdr:spPr>
        <a:xfrm flipV="1">
          <a:off x="1320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7" name="楕円 38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8"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9" name="楕円 388"/>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90" name="テキスト ボックス 389"/>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1" name="楕円 390"/>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92" name="テキスト ボックス 391"/>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3" name="楕円 392"/>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4" name="テキスト ボックス 393"/>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5" name="楕円 394"/>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6" name="テキスト ボックス 395"/>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主に補助費等の増加に伴い、昨年度に比べ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ポイント下回った。従来どおり、国・県等の補助金や交付金などの財源確保に努めるとともに、選択と集中による効果的な事業執行に励む。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30987</xdr:rowOff>
    </xdr:to>
    <xdr:cxnSp macro="">
      <xdr:nvCxnSpPr>
        <xdr:cNvPr id="427" name="直線コネクタ 426"/>
        <xdr:cNvCxnSpPr/>
      </xdr:nvCxnSpPr>
      <xdr:spPr>
        <a:xfrm>
          <a:off x="15671800" y="12965176"/>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131572</xdr:rowOff>
    </xdr:to>
    <xdr:cxnSp macro="">
      <xdr:nvCxnSpPr>
        <xdr:cNvPr id="430" name="直線コネクタ 429"/>
        <xdr:cNvCxnSpPr/>
      </xdr:nvCxnSpPr>
      <xdr:spPr>
        <a:xfrm flipV="1">
          <a:off x="14782800" y="129651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83565</xdr:rowOff>
    </xdr:to>
    <xdr:cxnSp macro="">
      <xdr:nvCxnSpPr>
        <xdr:cNvPr id="433" name="直線コネクタ 432"/>
        <xdr:cNvCxnSpPr/>
      </xdr:nvCxnSpPr>
      <xdr:spPr>
        <a:xfrm flipV="1">
          <a:off x="13893800" y="131617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120142</xdr:rowOff>
    </xdr:to>
    <xdr:cxnSp macro="">
      <xdr:nvCxnSpPr>
        <xdr:cNvPr id="436" name="直線コネクタ 435"/>
        <xdr:cNvCxnSpPr/>
      </xdr:nvCxnSpPr>
      <xdr:spPr>
        <a:xfrm flipV="1">
          <a:off x="13004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6" name="楕円 445"/>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7"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8" name="楕円 447"/>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9" name="テキスト ボックス 448"/>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0" name="楕円 449"/>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1" name="テキスト ボックス 45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3" name="テキスト ボックス 452"/>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4" name="楕円 453"/>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5" name="テキスト ボックス 454"/>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52819</xdr:rowOff>
    </xdr:from>
    <xdr:to>
      <xdr:col>29</xdr:col>
      <xdr:colOff>127000</xdr:colOff>
      <xdr:row>16</xdr:row>
      <xdr:rowOff>62554</xdr:rowOff>
    </xdr:to>
    <xdr:cxnSp macro="">
      <xdr:nvCxnSpPr>
        <xdr:cNvPr id="50" name="直線コネクタ 49"/>
        <xdr:cNvCxnSpPr/>
      </xdr:nvCxnSpPr>
      <xdr:spPr bwMode="auto">
        <a:xfrm flipV="1">
          <a:off x="5003800" y="2843644"/>
          <a:ext cx="647700" cy="9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62554</xdr:rowOff>
    </xdr:from>
    <xdr:to>
      <xdr:col>26</xdr:col>
      <xdr:colOff>50800</xdr:colOff>
      <xdr:row>16</xdr:row>
      <xdr:rowOff>126695</xdr:rowOff>
    </xdr:to>
    <xdr:cxnSp macro="">
      <xdr:nvCxnSpPr>
        <xdr:cNvPr id="53" name="直線コネクタ 52"/>
        <xdr:cNvCxnSpPr/>
      </xdr:nvCxnSpPr>
      <xdr:spPr bwMode="auto">
        <a:xfrm flipV="1">
          <a:off x="4305300" y="2853379"/>
          <a:ext cx="698500" cy="6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126695</xdr:rowOff>
    </xdr:from>
    <xdr:to>
      <xdr:col>22</xdr:col>
      <xdr:colOff>114300</xdr:colOff>
      <xdr:row>16</xdr:row>
      <xdr:rowOff>167195</xdr:rowOff>
    </xdr:to>
    <xdr:cxnSp macro="">
      <xdr:nvCxnSpPr>
        <xdr:cNvPr id="56" name="直線コネクタ 55"/>
        <xdr:cNvCxnSpPr/>
      </xdr:nvCxnSpPr>
      <xdr:spPr bwMode="auto">
        <a:xfrm flipV="1">
          <a:off x="3606800" y="2917520"/>
          <a:ext cx="698500" cy="4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167195</xdr:rowOff>
    </xdr:from>
    <xdr:to>
      <xdr:col>18</xdr:col>
      <xdr:colOff>177800</xdr:colOff>
      <xdr:row>16</xdr:row>
      <xdr:rowOff>169767</xdr:rowOff>
    </xdr:to>
    <xdr:cxnSp macro="">
      <xdr:nvCxnSpPr>
        <xdr:cNvPr id="59" name="直線コネクタ 58"/>
        <xdr:cNvCxnSpPr/>
      </xdr:nvCxnSpPr>
      <xdr:spPr bwMode="auto">
        <a:xfrm flipV="1">
          <a:off x="2908300" y="2958020"/>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2019</xdr:rowOff>
    </xdr:from>
    <xdr:to>
      <xdr:col>29</xdr:col>
      <xdr:colOff>177800</xdr:colOff>
      <xdr:row>16</xdr:row>
      <xdr:rowOff>103619</xdr:rowOff>
    </xdr:to>
    <xdr:sp macro="" textlink="">
      <xdr:nvSpPr>
        <xdr:cNvPr id="69" name="楕円 68"/>
        <xdr:cNvSpPr/>
      </xdr:nvSpPr>
      <xdr:spPr bwMode="auto">
        <a:xfrm>
          <a:off x="5600700" y="279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18546</xdr:rowOff>
    </xdr:from>
    <xdr:ext cx="762000" cy="259045"/>
    <xdr:sp macro="" textlink="">
      <xdr:nvSpPr>
        <xdr:cNvPr id="70" name="人口1人当たり決算額の推移該当値テキスト130"/>
        <xdr:cNvSpPr txBox="1"/>
      </xdr:nvSpPr>
      <xdr:spPr>
        <a:xfrm>
          <a:off x="5740400" y="26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11754</xdr:rowOff>
    </xdr:from>
    <xdr:to>
      <xdr:col>26</xdr:col>
      <xdr:colOff>101600</xdr:colOff>
      <xdr:row>16</xdr:row>
      <xdr:rowOff>113354</xdr:rowOff>
    </xdr:to>
    <xdr:sp macro="" textlink="">
      <xdr:nvSpPr>
        <xdr:cNvPr id="71" name="楕円 70"/>
        <xdr:cNvSpPr/>
      </xdr:nvSpPr>
      <xdr:spPr bwMode="auto">
        <a:xfrm>
          <a:off x="4953000" y="28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123531</xdr:rowOff>
    </xdr:from>
    <xdr:ext cx="736600" cy="259045"/>
    <xdr:sp macro="" textlink="">
      <xdr:nvSpPr>
        <xdr:cNvPr id="72" name="テキスト ボックス 71"/>
        <xdr:cNvSpPr txBox="1"/>
      </xdr:nvSpPr>
      <xdr:spPr>
        <a:xfrm>
          <a:off x="4622800" y="2571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75895</xdr:rowOff>
    </xdr:from>
    <xdr:to>
      <xdr:col>22</xdr:col>
      <xdr:colOff>165100</xdr:colOff>
      <xdr:row>17</xdr:row>
      <xdr:rowOff>6045</xdr:rowOff>
    </xdr:to>
    <xdr:sp macro="" textlink="">
      <xdr:nvSpPr>
        <xdr:cNvPr id="73" name="楕円 72"/>
        <xdr:cNvSpPr/>
      </xdr:nvSpPr>
      <xdr:spPr bwMode="auto">
        <a:xfrm>
          <a:off x="4254500" y="286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16222</xdr:rowOff>
    </xdr:from>
    <xdr:ext cx="762000" cy="259045"/>
    <xdr:sp macro="" textlink="">
      <xdr:nvSpPr>
        <xdr:cNvPr id="74" name="テキスト ボックス 73"/>
        <xdr:cNvSpPr txBox="1"/>
      </xdr:nvSpPr>
      <xdr:spPr>
        <a:xfrm>
          <a:off x="3924300" y="263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116395</xdr:rowOff>
    </xdr:from>
    <xdr:to>
      <xdr:col>19</xdr:col>
      <xdr:colOff>38100</xdr:colOff>
      <xdr:row>17</xdr:row>
      <xdr:rowOff>46545</xdr:rowOff>
    </xdr:to>
    <xdr:sp macro="" textlink="">
      <xdr:nvSpPr>
        <xdr:cNvPr id="75" name="楕円 74"/>
        <xdr:cNvSpPr/>
      </xdr:nvSpPr>
      <xdr:spPr bwMode="auto">
        <a:xfrm>
          <a:off x="3556000" y="29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56722</xdr:rowOff>
    </xdr:from>
    <xdr:ext cx="762000" cy="259045"/>
    <xdr:sp macro="" textlink="">
      <xdr:nvSpPr>
        <xdr:cNvPr id="76" name="テキスト ボックス 75"/>
        <xdr:cNvSpPr txBox="1"/>
      </xdr:nvSpPr>
      <xdr:spPr>
        <a:xfrm>
          <a:off x="3225800" y="267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118967</xdr:rowOff>
    </xdr:from>
    <xdr:to>
      <xdr:col>15</xdr:col>
      <xdr:colOff>101600</xdr:colOff>
      <xdr:row>17</xdr:row>
      <xdr:rowOff>49117</xdr:rowOff>
    </xdr:to>
    <xdr:sp macro="" textlink="">
      <xdr:nvSpPr>
        <xdr:cNvPr id="77" name="楕円 76"/>
        <xdr:cNvSpPr/>
      </xdr:nvSpPr>
      <xdr:spPr bwMode="auto">
        <a:xfrm>
          <a:off x="2857500" y="290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59294</xdr:rowOff>
    </xdr:from>
    <xdr:ext cx="762000" cy="259045"/>
    <xdr:sp macro="" textlink="">
      <xdr:nvSpPr>
        <xdr:cNvPr id="78" name="テキスト ボックス 77"/>
        <xdr:cNvSpPr txBox="1"/>
      </xdr:nvSpPr>
      <xdr:spPr>
        <a:xfrm>
          <a:off x="2527300" y="26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42723</xdr:rowOff>
    </xdr:from>
    <xdr:to>
      <xdr:col>29</xdr:col>
      <xdr:colOff>127000</xdr:colOff>
      <xdr:row>35</xdr:row>
      <xdr:rowOff>290487</xdr:rowOff>
    </xdr:to>
    <xdr:cxnSp macro="">
      <xdr:nvCxnSpPr>
        <xdr:cNvPr id="112" name="直線コネクタ 111"/>
        <xdr:cNvCxnSpPr/>
      </xdr:nvCxnSpPr>
      <xdr:spPr bwMode="auto">
        <a:xfrm flipV="1">
          <a:off x="5003800" y="6653073"/>
          <a:ext cx="647700" cy="24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290487</xdr:rowOff>
    </xdr:from>
    <xdr:to>
      <xdr:col>26</xdr:col>
      <xdr:colOff>50800</xdr:colOff>
      <xdr:row>36</xdr:row>
      <xdr:rowOff>110960</xdr:rowOff>
    </xdr:to>
    <xdr:cxnSp macro="">
      <xdr:nvCxnSpPr>
        <xdr:cNvPr id="115" name="直線コネクタ 114"/>
        <xdr:cNvCxnSpPr/>
      </xdr:nvCxnSpPr>
      <xdr:spPr bwMode="auto">
        <a:xfrm flipV="1">
          <a:off x="4305300" y="6900837"/>
          <a:ext cx="698500" cy="16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197142</xdr:rowOff>
    </xdr:from>
    <xdr:to>
      <xdr:col>22</xdr:col>
      <xdr:colOff>114300</xdr:colOff>
      <xdr:row>36</xdr:row>
      <xdr:rowOff>110960</xdr:rowOff>
    </xdr:to>
    <xdr:cxnSp macro="">
      <xdr:nvCxnSpPr>
        <xdr:cNvPr id="118" name="直線コネクタ 117"/>
        <xdr:cNvCxnSpPr/>
      </xdr:nvCxnSpPr>
      <xdr:spPr bwMode="auto">
        <a:xfrm>
          <a:off x="3606800" y="6807492"/>
          <a:ext cx="698500" cy="256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115456</xdr:rowOff>
    </xdr:from>
    <xdr:to>
      <xdr:col>18</xdr:col>
      <xdr:colOff>177800</xdr:colOff>
      <xdr:row>35</xdr:row>
      <xdr:rowOff>197142</xdr:rowOff>
    </xdr:to>
    <xdr:cxnSp macro="">
      <xdr:nvCxnSpPr>
        <xdr:cNvPr id="121" name="直線コネクタ 120"/>
        <xdr:cNvCxnSpPr/>
      </xdr:nvCxnSpPr>
      <xdr:spPr bwMode="auto">
        <a:xfrm>
          <a:off x="2908300" y="6725806"/>
          <a:ext cx="698500" cy="8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334823</xdr:rowOff>
    </xdr:from>
    <xdr:to>
      <xdr:col>29</xdr:col>
      <xdr:colOff>177800</xdr:colOff>
      <xdr:row>35</xdr:row>
      <xdr:rowOff>93523</xdr:rowOff>
    </xdr:to>
    <xdr:sp macro="" textlink="">
      <xdr:nvSpPr>
        <xdr:cNvPr id="131" name="楕円 130"/>
        <xdr:cNvSpPr/>
      </xdr:nvSpPr>
      <xdr:spPr bwMode="auto">
        <a:xfrm>
          <a:off x="5600700" y="660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179900</xdr:rowOff>
    </xdr:from>
    <xdr:ext cx="762000" cy="259045"/>
    <xdr:sp macro="" textlink="">
      <xdr:nvSpPr>
        <xdr:cNvPr id="132" name="人口1人当たり決算額の推移該当値テキスト445"/>
        <xdr:cNvSpPr txBox="1"/>
      </xdr:nvSpPr>
      <xdr:spPr>
        <a:xfrm>
          <a:off x="5740400" y="644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239687</xdr:rowOff>
    </xdr:from>
    <xdr:to>
      <xdr:col>26</xdr:col>
      <xdr:colOff>101600</xdr:colOff>
      <xdr:row>35</xdr:row>
      <xdr:rowOff>341287</xdr:rowOff>
    </xdr:to>
    <xdr:sp macro="" textlink="">
      <xdr:nvSpPr>
        <xdr:cNvPr id="133" name="楕円 132"/>
        <xdr:cNvSpPr/>
      </xdr:nvSpPr>
      <xdr:spPr bwMode="auto">
        <a:xfrm>
          <a:off x="4953000" y="685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8564</xdr:rowOff>
    </xdr:from>
    <xdr:ext cx="736600" cy="259045"/>
    <xdr:sp macro="" textlink="">
      <xdr:nvSpPr>
        <xdr:cNvPr id="134" name="テキスト ボックス 133"/>
        <xdr:cNvSpPr txBox="1"/>
      </xdr:nvSpPr>
      <xdr:spPr>
        <a:xfrm>
          <a:off x="4622800" y="66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60160</xdr:rowOff>
    </xdr:from>
    <xdr:to>
      <xdr:col>22</xdr:col>
      <xdr:colOff>165100</xdr:colOff>
      <xdr:row>36</xdr:row>
      <xdr:rowOff>161760</xdr:rowOff>
    </xdr:to>
    <xdr:sp macro="" textlink="">
      <xdr:nvSpPr>
        <xdr:cNvPr id="135" name="楕円 134"/>
        <xdr:cNvSpPr/>
      </xdr:nvSpPr>
      <xdr:spPr bwMode="auto">
        <a:xfrm>
          <a:off x="4254500" y="701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171937</xdr:rowOff>
    </xdr:from>
    <xdr:ext cx="762000" cy="259045"/>
    <xdr:sp macro="" textlink="">
      <xdr:nvSpPr>
        <xdr:cNvPr id="136" name="テキスト ボックス 135"/>
        <xdr:cNvSpPr txBox="1"/>
      </xdr:nvSpPr>
      <xdr:spPr>
        <a:xfrm>
          <a:off x="3924300" y="678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146342</xdr:rowOff>
    </xdr:from>
    <xdr:to>
      <xdr:col>19</xdr:col>
      <xdr:colOff>38100</xdr:colOff>
      <xdr:row>35</xdr:row>
      <xdr:rowOff>247942</xdr:rowOff>
    </xdr:to>
    <xdr:sp macro="" textlink="">
      <xdr:nvSpPr>
        <xdr:cNvPr id="137" name="楕円 136"/>
        <xdr:cNvSpPr/>
      </xdr:nvSpPr>
      <xdr:spPr bwMode="auto">
        <a:xfrm>
          <a:off x="3556000" y="675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258119</xdr:rowOff>
    </xdr:from>
    <xdr:ext cx="762000" cy="259045"/>
    <xdr:sp macro="" textlink="">
      <xdr:nvSpPr>
        <xdr:cNvPr id="138" name="テキスト ボックス 137"/>
        <xdr:cNvSpPr txBox="1"/>
      </xdr:nvSpPr>
      <xdr:spPr>
        <a:xfrm>
          <a:off x="3225800" y="65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64656</xdr:rowOff>
    </xdr:from>
    <xdr:to>
      <xdr:col>15</xdr:col>
      <xdr:colOff>101600</xdr:colOff>
      <xdr:row>35</xdr:row>
      <xdr:rowOff>166256</xdr:rowOff>
    </xdr:to>
    <xdr:sp macro="" textlink="">
      <xdr:nvSpPr>
        <xdr:cNvPr id="139" name="楕円 138"/>
        <xdr:cNvSpPr/>
      </xdr:nvSpPr>
      <xdr:spPr bwMode="auto">
        <a:xfrm>
          <a:off x="2857500" y="667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176433</xdr:rowOff>
    </xdr:from>
    <xdr:ext cx="762000" cy="259045"/>
    <xdr:sp macro="" textlink="">
      <xdr:nvSpPr>
        <xdr:cNvPr id="140" name="テキスト ボックス 139"/>
        <xdr:cNvSpPr txBox="1"/>
      </xdr:nvSpPr>
      <xdr:spPr>
        <a:xfrm>
          <a:off x="2527300" y="64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24,662
23,880
85.91
12,826,701
11,611,797
964,432
7,005,359
9,777,603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107974</xdr:rowOff>
    </xdr:from>
    <xdr:to>
      <xdr:col>24</xdr:col>
      <xdr:colOff>63500</xdr:colOff>
      <xdr:row>34</xdr:row>
      <xdr:rowOff>135014</xdr:rowOff>
    </xdr:to>
    <xdr:cxnSp macro="">
      <xdr:nvCxnSpPr>
        <xdr:cNvPr id="63" name="直線コネクタ 62"/>
        <xdr:cNvCxnSpPr/>
      </xdr:nvCxnSpPr>
      <xdr:spPr>
        <a:xfrm flipV="1">
          <a:off x="3797300" y="5937274"/>
          <a:ext cx="8382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135014</xdr:rowOff>
    </xdr:from>
    <xdr:to>
      <xdr:col>19</xdr:col>
      <xdr:colOff>177800</xdr:colOff>
      <xdr:row>35</xdr:row>
      <xdr:rowOff>8271</xdr:rowOff>
    </xdr:to>
    <xdr:cxnSp macro="">
      <xdr:nvCxnSpPr>
        <xdr:cNvPr id="66" name="直線コネクタ 65"/>
        <xdr:cNvCxnSpPr/>
      </xdr:nvCxnSpPr>
      <xdr:spPr>
        <a:xfrm flipV="1">
          <a:off x="2908300" y="5964314"/>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8271</xdr:rowOff>
    </xdr:from>
    <xdr:to>
      <xdr:col>15</xdr:col>
      <xdr:colOff>50800</xdr:colOff>
      <xdr:row>35</xdr:row>
      <xdr:rowOff>33124</xdr:rowOff>
    </xdr:to>
    <xdr:cxnSp macro="">
      <xdr:nvCxnSpPr>
        <xdr:cNvPr id="69" name="直線コネクタ 68"/>
        <xdr:cNvCxnSpPr/>
      </xdr:nvCxnSpPr>
      <xdr:spPr>
        <a:xfrm flipV="1">
          <a:off x="2019300" y="6009021"/>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33124</xdr:rowOff>
    </xdr:from>
    <xdr:to>
      <xdr:col>10</xdr:col>
      <xdr:colOff>114300</xdr:colOff>
      <xdr:row>35</xdr:row>
      <xdr:rowOff>53730</xdr:rowOff>
    </xdr:to>
    <xdr:cxnSp macro="">
      <xdr:nvCxnSpPr>
        <xdr:cNvPr id="72" name="直線コネクタ 71"/>
        <xdr:cNvCxnSpPr/>
      </xdr:nvCxnSpPr>
      <xdr:spPr>
        <a:xfrm flipV="1">
          <a:off x="1130300" y="6033874"/>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57174</xdr:rowOff>
    </xdr:from>
    <xdr:to>
      <xdr:col>24</xdr:col>
      <xdr:colOff>114300</xdr:colOff>
      <xdr:row>34</xdr:row>
      <xdr:rowOff>158774</xdr:rowOff>
    </xdr:to>
    <xdr:sp macro="" textlink="">
      <xdr:nvSpPr>
        <xdr:cNvPr id="82" name="楕円 81"/>
        <xdr:cNvSpPr/>
      </xdr:nvSpPr>
      <xdr:spPr>
        <a:xfrm>
          <a:off x="4584700" y="58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80051</xdr:rowOff>
    </xdr:from>
    <xdr:ext cx="534377" cy="259045"/>
    <xdr:sp macro="" textlink="">
      <xdr:nvSpPr>
        <xdr:cNvPr id="83" name="人件費該当値テキスト"/>
        <xdr:cNvSpPr txBox="1"/>
      </xdr:nvSpPr>
      <xdr:spPr>
        <a:xfrm>
          <a:off x="4686300" y="57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84214</xdr:rowOff>
    </xdr:from>
    <xdr:to>
      <xdr:col>20</xdr:col>
      <xdr:colOff>38100</xdr:colOff>
      <xdr:row>35</xdr:row>
      <xdr:rowOff>14364</xdr:rowOff>
    </xdr:to>
    <xdr:sp macro="" textlink="">
      <xdr:nvSpPr>
        <xdr:cNvPr id="84" name="楕円 83"/>
        <xdr:cNvSpPr/>
      </xdr:nvSpPr>
      <xdr:spPr>
        <a:xfrm>
          <a:off x="3746500" y="59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30891</xdr:rowOff>
    </xdr:from>
    <xdr:ext cx="534377" cy="259045"/>
    <xdr:sp macro="" textlink="">
      <xdr:nvSpPr>
        <xdr:cNvPr id="85" name="テキスト ボックス 84"/>
        <xdr:cNvSpPr txBox="1"/>
      </xdr:nvSpPr>
      <xdr:spPr>
        <a:xfrm>
          <a:off x="3530111" y="568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128921</xdr:rowOff>
    </xdr:from>
    <xdr:to>
      <xdr:col>15</xdr:col>
      <xdr:colOff>101600</xdr:colOff>
      <xdr:row>35</xdr:row>
      <xdr:rowOff>59071</xdr:rowOff>
    </xdr:to>
    <xdr:sp macro="" textlink="">
      <xdr:nvSpPr>
        <xdr:cNvPr id="86" name="楕円 85"/>
        <xdr:cNvSpPr/>
      </xdr:nvSpPr>
      <xdr:spPr>
        <a:xfrm>
          <a:off x="2857500" y="59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75598</xdr:rowOff>
    </xdr:from>
    <xdr:ext cx="534377" cy="259045"/>
    <xdr:sp macro="" textlink="">
      <xdr:nvSpPr>
        <xdr:cNvPr id="87" name="テキスト ボックス 86"/>
        <xdr:cNvSpPr txBox="1"/>
      </xdr:nvSpPr>
      <xdr:spPr>
        <a:xfrm>
          <a:off x="2641111" y="5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153774</xdr:rowOff>
    </xdr:from>
    <xdr:to>
      <xdr:col>10</xdr:col>
      <xdr:colOff>165100</xdr:colOff>
      <xdr:row>35</xdr:row>
      <xdr:rowOff>83924</xdr:rowOff>
    </xdr:to>
    <xdr:sp macro="" textlink="">
      <xdr:nvSpPr>
        <xdr:cNvPr id="88" name="楕円 87"/>
        <xdr:cNvSpPr/>
      </xdr:nvSpPr>
      <xdr:spPr>
        <a:xfrm>
          <a:off x="1968500" y="5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100451</xdr:rowOff>
    </xdr:from>
    <xdr:ext cx="534377" cy="259045"/>
    <xdr:sp macro="" textlink="">
      <xdr:nvSpPr>
        <xdr:cNvPr id="89" name="テキスト ボックス 88"/>
        <xdr:cNvSpPr txBox="1"/>
      </xdr:nvSpPr>
      <xdr:spPr>
        <a:xfrm>
          <a:off x="1752111" y="57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2930</xdr:rowOff>
    </xdr:from>
    <xdr:to>
      <xdr:col>6</xdr:col>
      <xdr:colOff>38100</xdr:colOff>
      <xdr:row>35</xdr:row>
      <xdr:rowOff>104530</xdr:rowOff>
    </xdr:to>
    <xdr:sp macro="" textlink="">
      <xdr:nvSpPr>
        <xdr:cNvPr id="90" name="楕円 89"/>
        <xdr:cNvSpPr/>
      </xdr:nvSpPr>
      <xdr:spPr>
        <a:xfrm>
          <a:off x="1079500" y="6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121057</xdr:rowOff>
    </xdr:from>
    <xdr:ext cx="534377" cy="259045"/>
    <xdr:sp macro="" textlink="">
      <xdr:nvSpPr>
        <xdr:cNvPr id="91" name="テキスト ボックス 90"/>
        <xdr:cNvSpPr txBox="1"/>
      </xdr:nvSpPr>
      <xdr:spPr>
        <a:xfrm>
          <a:off x="863111" y="57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117352</xdr:rowOff>
    </xdr:from>
    <xdr:to>
      <xdr:col>24</xdr:col>
      <xdr:colOff>63500</xdr:colOff>
      <xdr:row>57</xdr:row>
      <xdr:rowOff>58242</xdr:rowOff>
    </xdr:to>
    <xdr:cxnSp macro="">
      <xdr:nvCxnSpPr>
        <xdr:cNvPr id="123" name="直線コネクタ 122"/>
        <xdr:cNvCxnSpPr/>
      </xdr:nvCxnSpPr>
      <xdr:spPr>
        <a:xfrm flipV="1">
          <a:off x="3797300" y="9718552"/>
          <a:ext cx="8382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58242</xdr:rowOff>
    </xdr:from>
    <xdr:to>
      <xdr:col>19</xdr:col>
      <xdr:colOff>177800</xdr:colOff>
      <xdr:row>57</xdr:row>
      <xdr:rowOff>165162</xdr:rowOff>
    </xdr:to>
    <xdr:cxnSp macro="">
      <xdr:nvCxnSpPr>
        <xdr:cNvPr id="126" name="直線コネクタ 125"/>
        <xdr:cNvCxnSpPr/>
      </xdr:nvCxnSpPr>
      <xdr:spPr>
        <a:xfrm flipV="1">
          <a:off x="2908300" y="9830892"/>
          <a:ext cx="889000" cy="10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165162</xdr:rowOff>
    </xdr:from>
    <xdr:to>
      <xdr:col>15</xdr:col>
      <xdr:colOff>50800</xdr:colOff>
      <xdr:row>58</xdr:row>
      <xdr:rowOff>108284</xdr:rowOff>
    </xdr:to>
    <xdr:cxnSp macro="">
      <xdr:nvCxnSpPr>
        <xdr:cNvPr id="129" name="直線コネクタ 128"/>
        <xdr:cNvCxnSpPr/>
      </xdr:nvCxnSpPr>
      <xdr:spPr>
        <a:xfrm flipV="1">
          <a:off x="2019300" y="9937812"/>
          <a:ext cx="889000" cy="1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108284</xdr:rowOff>
    </xdr:from>
    <xdr:to>
      <xdr:col>10</xdr:col>
      <xdr:colOff>114300</xdr:colOff>
      <xdr:row>58</xdr:row>
      <xdr:rowOff>129098</xdr:rowOff>
    </xdr:to>
    <xdr:cxnSp macro="">
      <xdr:nvCxnSpPr>
        <xdr:cNvPr id="132" name="直線コネクタ 131"/>
        <xdr:cNvCxnSpPr/>
      </xdr:nvCxnSpPr>
      <xdr:spPr>
        <a:xfrm flipV="1">
          <a:off x="1130300" y="10052384"/>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66552</xdr:rowOff>
    </xdr:from>
    <xdr:to>
      <xdr:col>24</xdr:col>
      <xdr:colOff>114300</xdr:colOff>
      <xdr:row>56</xdr:row>
      <xdr:rowOff>168152</xdr:rowOff>
    </xdr:to>
    <xdr:sp macro="" textlink="">
      <xdr:nvSpPr>
        <xdr:cNvPr id="142" name="楕円 141"/>
        <xdr:cNvSpPr/>
      </xdr:nvSpPr>
      <xdr:spPr>
        <a:xfrm>
          <a:off x="4584700" y="9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44979</xdr:rowOff>
    </xdr:from>
    <xdr:ext cx="534377" cy="259045"/>
    <xdr:sp macro="" textlink="">
      <xdr:nvSpPr>
        <xdr:cNvPr id="143" name="物件費該当値テキスト"/>
        <xdr:cNvSpPr txBox="1"/>
      </xdr:nvSpPr>
      <xdr:spPr>
        <a:xfrm>
          <a:off x="4686300" y="96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7442</xdr:rowOff>
    </xdr:from>
    <xdr:to>
      <xdr:col>20</xdr:col>
      <xdr:colOff>38100</xdr:colOff>
      <xdr:row>57</xdr:row>
      <xdr:rowOff>109042</xdr:rowOff>
    </xdr:to>
    <xdr:sp macro="" textlink="">
      <xdr:nvSpPr>
        <xdr:cNvPr id="144" name="楕円 143"/>
        <xdr:cNvSpPr/>
      </xdr:nvSpPr>
      <xdr:spPr>
        <a:xfrm>
          <a:off x="3746500" y="97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100169</xdr:rowOff>
    </xdr:from>
    <xdr:ext cx="534377" cy="259045"/>
    <xdr:sp macro="" textlink="">
      <xdr:nvSpPr>
        <xdr:cNvPr id="145" name="テキスト ボックス 144"/>
        <xdr:cNvSpPr txBox="1"/>
      </xdr:nvSpPr>
      <xdr:spPr>
        <a:xfrm>
          <a:off x="3530111" y="98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114362</xdr:rowOff>
    </xdr:from>
    <xdr:to>
      <xdr:col>15</xdr:col>
      <xdr:colOff>101600</xdr:colOff>
      <xdr:row>58</xdr:row>
      <xdr:rowOff>44512</xdr:rowOff>
    </xdr:to>
    <xdr:sp macro="" textlink="">
      <xdr:nvSpPr>
        <xdr:cNvPr id="146" name="楕円 145"/>
        <xdr:cNvSpPr/>
      </xdr:nvSpPr>
      <xdr:spPr>
        <a:xfrm>
          <a:off x="2857500" y="9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35639</xdr:rowOff>
    </xdr:from>
    <xdr:ext cx="534377" cy="259045"/>
    <xdr:sp macro="" textlink="">
      <xdr:nvSpPr>
        <xdr:cNvPr id="147" name="テキスト ボックス 146"/>
        <xdr:cNvSpPr txBox="1"/>
      </xdr:nvSpPr>
      <xdr:spPr>
        <a:xfrm>
          <a:off x="2641111" y="99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57484</xdr:rowOff>
    </xdr:from>
    <xdr:to>
      <xdr:col>10</xdr:col>
      <xdr:colOff>165100</xdr:colOff>
      <xdr:row>58</xdr:row>
      <xdr:rowOff>159084</xdr:rowOff>
    </xdr:to>
    <xdr:sp macro="" textlink="">
      <xdr:nvSpPr>
        <xdr:cNvPr id="148" name="楕円 147"/>
        <xdr:cNvSpPr/>
      </xdr:nvSpPr>
      <xdr:spPr>
        <a:xfrm>
          <a:off x="1968500" y="100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150211</xdr:rowOff>
    </xdr:from>
    <xdr:ext cx="534377" cy="259045"/>
    <xdr:sp macro="" textlink="">
      <xdr:nvSpPr>
        <xdr:cNvPr id="149" name="テキスト ボックス 148"/>
        <xdr:cNvSpPr txBox="1"/>
      </xdr:nvSpPr>
      <xdr:spPr>
        <a:xfrm>
          <a:off x="1752111" y="1009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78298</xdr:rowOff>
    </xdr:from>
    <xdr:to>
      <xdr:col>6</xdr:col>
      <xdr:colOff>38100</xdr:colOff>
      <xdr:row>59</xdr:row>
      <xdr:rowOff>8448</xdr:rowOff>
    </xdr:to>
    <xdr:sp macro="" textlink="">
      <xdr:nvSpPr>
        <xdr:cNvPr id="150" name="楕円 149"/>
        <xdr:cNvSpPr/>
      </xdr:nvSpPr>
      <xdr:spPr>
        <a:xfrm>
          <a:off x="1079500" y="100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171025</xdr:rowOff>
    </xdr:from>
    <xdr:ext cx="534377" cy="259045"/>
    <xdr:sp macro="" textlink="">
      <xdr:nvSpPr>
        <xdr:cNvPr id="151" name="テキスト ボックス 150"/>
        <xdr:cNvSpPr txBox="1"/>
      </xdr:nvSpPr>
      <xdr:spPr>
        <a:xfrm>
          <a:off x="863111" y="101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31344</xdr:rowOff>
    </xdr:from>
    <xdr:to>
      <xdr:col>24</xdr:col>
      <xdr:colOff>63500</xdr:colOff>
      <xdr:row>77</xdr:row>
      <xdr:rowOff>47916</xdr:rowOff>
    </xdr:to>
    <xdr:cxnSp macro="">
      <xdr:nvCxnSpPr>
        <xdr:cNvPr id="176" name="直線コネクタ 175"/>
        <xdr:cNvCxnSpPr/>
      </xdr:nvCxnSpPr>
      <xdr:spPr>
        <a:xfrm flipV="1">
          <a:off x="3797300" y="13232994"/>
          <a:ext cx="8382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35116</xdr:rowOff>
    </xdr:from>
    <xdr:to>
      <xdr:col>19</xdr:col>
      <xdr:colOff>177800</xdr:colOff>
      <xdr:row>77</xdr:row>
      <xdr:rowOff>47916</xdr:rowOff>
    </xdr:to>
    <xdr:cxnSp macro="">
      <xdr:nvCxnSpPr>
        <xdr:cNvPr id="179" name="直線コネクタ 178"/>
        <xdr:cNvCxnSpPr/>
      </xdr:nvCxnSpPr>
      <xdr:spPr>
        <a:xfrm>
          <a:off x="2908300" y="13236766"/>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30144</xdr:rowOff>
    </xdr:from>
    <xdr:to>
      <xdr:col>15</xdr:col>
      <xdr:colOff>50800</xdr:colOff>
      <xdr:row>77</xdr:row>
      <xdr:rowOff>35116</xdr:rowOff>
    </xdr:to>
    <xdr:cxnSp macro="">
      <xdr:nvCxnSpPr>
        <xdr:cNvPr id="182" name="直線コネクタ 181"/>
        <xdr:cNvCxnSpPr/>
      </xdr:nvCxnSpPr>
      <xdr:spPr>
        <a:xfrm>
          <a:off x="2019300" y="13231794"/>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3169</xdr:rowOff>
    </xdr:from>
    <xdr:to>
      <xdr:col>10</xdr:col>
      <xdr:colOff>114300</xdr:colOff>
      <xdr:row>77</xdr:row>
      <xdr:rowOff>30144</xdr:rowOff>
    </xdr:to>
    <xdr:cxnSp macro="">
      <xdr:nvCxnSpPr>
        <xdr:cNvPr id="185" name="直線コネクタ 184"/>
        <xdr:cNvCxnSpPr/>
      </xdr:nvCxnSpPr>
      <xdr:spPr>
        <a:xfrm>
          <a:off x="1130300" y="1320481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151994</xdr:rowOff>
    </xdr:from>
    <xdr:to>
      <xdr:col>24</xdr:col>
      <xdr:colOff>114300</xdr:colOff>
      <xdr:row>77</xdr:row>
      <xdr:rowOff>82144</xdr:rowOff>
    </xdr:to>
    <xdr:sp macro="" textlink="">
      <xdr:nvSpPr>
        <xdr:cNvPr id="195" name="楕円 194"/>
        <xdr:cNvSpPr/>
      </xdr:nvSpPr>
      <xdr:spPr>
        <a:xfrm>
          <a:off x="45847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66921</xdr:rowOff>
    </xdr:from>
    <xdr:ext cx="469744" cy="259045"/>
    <xdr:sp macro="" textlink="">
      <xdr:nvSpPr>
        <xdr:cNvPr id="196" name="維持補修費該当値テキスト"/>
        <xdr:cNvSpPr txBox="1"/>
      </xdr:nvSpPr>
      <xdr:spPr>
        <a:xfrm>
          <a:off x="4686300" y="130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168566</xdr:rowOff>
    </xdr:from>
    <xdr:to>
      <xdr:col>20</xdr:col>
      <xdr:colOff>38100</xdr:colOff>
      <xdr:row>77</xdr:row>
      <xdr:rowOff>98716</xdr:rowOff>
    </xdr:to>
    <xdr:sp macro="" textlink="">
      <xdr:nvSpPr>
        <xdr:cNvPr id="197" name="楕円 196"/>
        <xdr:cNvSpPr/>
      </xdr:nvSpPr>
      <xdr:spPr>
        <a:xfrm>
          <a:off x="3746500" y="131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89843</xdr:rowOff>
    </xdr:from>
    <xdr:ext cx="469744" cy="259045"/>
    <xdr:sp macro="" textlink="">
      <xdr:nvSpPr>
        <xdr:cNvPr id="198" name="テキスト ボックス 197"/>
        <xdr:cNvSpPr txBox="1"/>
      </xdr:nvSpPr>
      <xdr:spPr>
        <a:xfrm>
          <a:off x="3562428" y="1329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155766</xdr:rowOff>
    </xdr:from>
    <xdr:to>
      <xdr:col>15</xdr:col>
      <xdr:colOff>101600</xdr:colOff>
      <xdr:row>77</xdr:row>
      <xdr:rowOff>85916</xdr:rowOff>
    </xdr:to>
    <xdr:sp macro="" textlink="">
      <xdr:nvSpPr>
        <xdr:cNvPr id="199" name="楕円 198"/>
        <xdr:cNvSpPr/>
      </xdr:nvSpPr>
      <xdr:spPr>
        <a:xfrm>
          <a:off x="2857500" y="131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77043</xdr:rowOff>
    </xdr:from>
    <xdr:ext cx="469744" cy="259045"/>
    <xdr:sp macro="" textlink="">
      <xdr:nvSpPr>
        <xdr:cNvPr id="200" name="テキスト ボックス 199"/>
        <xdr:cNvSpPr txBox="1"/>
      </xdr:nvSpPr>
      <xdr:spPr>
        <a:xfrm>
          <a:off x="2673428" y="1327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150794</xdr:rowOff>
    </xdr:from>
    <xdr:to>
      <xdr:col>10</xdr:col>
      <xdr:colOff>165100</xdr:colOff>
      <xdr:row>77</xdr:row>
      <xdr:rowOff>80944</xdr:rowOff>
    </xdr:to>
    <xdr:sp macro="" textlink="">
      <xdr:nvSpPr>
        <xdr:cNvPr id="201" name="楕円 200"/>
        <xdr:cNvSpPr/>
      </xdr:nvSpPr>
      <xdr:spPr>
        <a:xfrm>
          <a:off x="1968500" y="131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72071</xdr:rowOff>
    </xdr:from>
    <xdr:ext cx="469744" cy="259045"/>
    <xdr:sp macro="" textlink="">
      <xdr:nvSpPr>
        <xdr:cNvPr id="202" name="テキスト ボックス 201"/>
        <xdr:cNvSpPr txBox="1"/>
      </xdr:nvSpPr>
      <xdr:spPr>
        <a:xfrm>
          <a:off x="1784428" y="132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123819</xdr:rowOff>
    </xdr:from>
    <xdr:to>
      <xdr:col>6</xdr:col>
      <xdr:colOff>38100</xdr:colOff>
      <xdr:row>77</xdr:row>
      <xdr:rowOff>53969</xdr:rowOff>
    </xdr:to>
    <xdr:sp macro="" textlink="">
      <xdr:nvSpPr>
        <xdr:cNvPr id="203" name="楕円 202"/>
        <xdr:cNvSpPr/>
      </xdr:nvSpPr>
      <xdr:spPr>
        <a:xfrm>
          <a:off x="1079500" y="131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45096</xdr:rowOff>
    </xdr:from>
    <xdr:ext cx="469744" cy="259045"/>
    <xdr:sp macro="" textlink="">
      <xdr:nvSpPr>
        <xdr:cNvPr id="204" name="テキスト ボックス 203"/>
        <xdr:cNvSpPr txBox="1"/>
      </xdr:nvSpPr>
      <xdr:spPr>
        <a:xfrm>
          <a:off x="895428" y="132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97695</xdr:rowOff>
    </xdr:from>
    <xdr:to>
      <xdr:col>24</xdr:col>
      <xdr:colOff>63500</xdr:colOff>
      <xdr:row>97</xdr:row>
      <xdr:rowOff>20771</xdr:rowOff>
    </xdr:to>
    <xdr:cxnSp macro="">
      <xdr:nvCxnSpPr>
        <xdr:cNvPr id="234" name="直線コネクタ 233"/>
        <xdr:cNvCxnSpPr/>
      </xdr:nvCxnSpPr>
      <xdr:spPr>
        <a:xfrm>
          <a:off x="3797300" y="16385445"/>
          <a:ext cx="838200" cy="26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97695</xdr:rowOff>
    </xdr:from>
    <xdr:to>
      <xdr:col>19</xdr:col>
      <xdr:colOff>177800</xdr:colOff>
      <xdr:row>97</xdr:row>
      <xdr:rowOff>168427</xdr:rowOff>
    </xdr:to>
    <xdr:cxnSp macro="">
      <xdr:nvCxnSpPr>
        <xdr:cNvPr id="237" name="直線コネクタ 236"/>
        <xdr:cNvCxnSpPr/>
      </xdr:nvCxnSpPr>
      <xdr:spPr>
        <a:xfrm flipV="1">
          <a:off x="2908300" y="16385445"/>
          <a:ext cx="889000" cy="41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168427</xdr:rowOff>
    </xdr:from>
    <xdr:to>
      <xdr:col>15</xdr:col>
      <xdr:colOff>50800</xdr:colOff>
      <xdr:row>98</xdr:row>
      <xdr:rowOff>69196</xdr:rowOff>
    </xdr:to>
    <xdr:cxnSp macro="">
      <xdr:nvCxnSpPr>
        <xdr:cNvPr id="240" name="直線コネクタ 239"/>
        <xdr:cNvCxnSpPr/>
      </xdr:nvCxnSpPr>
      <xdr:spPr>
        <a:xfrm flipV="1">
          <a:off x="2019300" y="16799077"/>
          <a:ext cx="8890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69196</xdr:rowOff>
    </xdr:from>
    <xdr:to>
      <xdr:col>10</xdr:col>
      <xdr:colOff>114300</xdr:colOff>
      <xdr:row>98</xdr:row>
      <xdr:rowOff>109982</xdr:rowOff>
    </xdr:to>
    <xdr:cxnSp macro="">
      <xdr:nvCxnSpPr>
        <xdr:cNvPr id="243" name="直線コネクタ 242"/>
        <xdr:cNvCxnSpPr/>
      </xdr:nvCxnSpPr>
      <xdr:spPr>
        <a:xfrm flipV="1">
          <a:off x="1130300" y="16871296"/>
          <a:ext cx="889000" cy="4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141421</xdr:rowOff>
    </xdr:from>
    <xdr:to>
      <xdr:col>24</xdr:col>
      <xdr:colOff>114300</xdr:colOff>
      <xdr:row>97</xdr:row>
      <xdr:rowOff>71571</xdr:rowOff>
    </xdr:to>
    <xdr:sp macro="" textlink="">
      <xdr:nvSpPr>
        <xdr:cNvPr id="253" name="楕円 252"/>
        <xdr:cNvSpPr/>
      </xdr:nvSpPr>
      <xdr:spPr>
        <a:xfrm>
          <a:off x="4584700" y="166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119848</xdr:rowOff>
    </xdr:from>
    <xdr:ext cx="534377" cy="259045"/>
    <xdr:sp macro="" textlink="">
      <xdr:nvSpPr>
        <xdr:cNvPr id="254" name="扶助費該当値テキスト"/>
        <xdr:cNvSpPr txBox="1"/>
      </xdr:nvSpPr>
      <xdr:spPr>
        <a:xfrm>
          <a:off x="4686300" y="165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46895</xdr:rowOff>
    </xdr:from>
    <xdr:to>
      <xdr:col>20</xdr:col>
      <xdr:colOff>38100</xdr:colOff>
      <xdr:row>95</xdr:row>
      <xdr:rowOff>148495</xdr:rowOff>
    </xdr:to>
    <xdr:sp macro="" textlink="">
      <xdr:nvSpPr>
        <xdr:cNvPr id="255" name="楕円 254"/>
        <xdr:cNvSpPr/>
      </xdr:nvSpPr>
      <xdr:spPr>
        <a:xfrm>
          <a:off x="3746500" y="163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139622</xdr:rowOff>
    </xdr:from>
    <xdr:ext cx="534377" cy="259045"/>
    <xdr:sp macro="" textlink="">
      <xdr:nvSpPr>
        <xdr:cNvPr id="256" name="テキスト ボックス 255"/>
        <xdr:cNvSpPr txBox="1"/>
      </xdr:nvSpPr>
      <xdr:spPr>
        <a:xfrm>
          <a:off x="3530111" y="164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117627</xdr:rowOff>
    </xdr:from>
    <xdr:to>
      <xdr:col>15</xdr:col>
      <xdr:colOff>101600</xdr:colOff>
      <xdr:row>98</xdr:row>
      <xdr:rowOff>47777</xdr:rowOff>
    </xdr:to>
    <xdr:sp macro="" textlink="">
      <xdr:nvSpPr>
        <xdr:cNvPr id="257" name="楕円 256"/>
        <xdr:cNvSpPr/>
      </xdr:nvSpPr>
      <xdr:spPr>
        <a:xfrm>
          <a:off x="2857500" y="16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38904</xdr:rowOff>
    </xdr:from>
    <xdr:ext cx="534377" cy="259045"/>
    <xdr:sp macro="" textlink="">
      <xdr:nvSpPr>
        <xdr:cNvPr id="258" name="テキスト ボックス 257"/>
        <xdr:cNvSpPr txBox="1"/>
      </xdr:nvSpPr>
      <xdr:spPr>
        <a:xfrm>
          <a:off x="2641111" y="168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18396</xdr:rowOff>
    </xdr:from>
    <xdr:to>
      <xdr:col>10</xdr:col>
      <xdr:colOff>165100</xdr:colOff>
      <xdr:row>98</xdr:row>
      <xdr:rowOff>119996</xdr:rowOff>
    </xdr:to>
    <xdr:sp macro="" textlink="">
      <xdr:nvSpPr>
        <xdr:cNvPr id="259" name="楕円 258"/>
        <xdr:cNvSpPr/>
      </xdr:nvSpPr>
      <xdr:spPr>
        <a:xfrm>
          <a:off x="1968500" y="168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111123</xdr:rowOff>
    </xdr:from>
    <xdr:ext cx="534377" cy="259045"/>
    <xdr:sp macro="" textlink="">
      <xdr:nvSpPr>
        <xdr:cNvPr id="260" name="テキスト ボックス 259"/>
        <xdr:cNvSpPr txBox="1"/>
      </xdr:nvSpPr>
      <xdr:spPr>
        <a:xfrm>
          <a:off x="1752111" y="169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59182</xdr:rowOff>
    </xdr:from>
    <xdr:to>
      <xdr:col>6</xdr:col>
      <xdr:colOff>38100</xdr:colOff>
      <xdr:row>98</xdr:row>
      <xdr:rowOff>160782</xdr:rowOff>
    </xdr:to>
    <xdr:sp macro="" textlink="">
      <xdr:nvSpPr>
        <xdr:cNvPr id="261" name="楕円 260"/>
        <xdr:cNvSpPr/>
      </xdr:nvSpPr>
      <xdr:spPr>
        <a:xfrm>
          <a:off x="1079500" y="168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151909</xdr:rowOff>
    </xdr:from>
    <xdr:ext cx="534377" cy="259045"/>
    <xdr:sp macro="" textlink="">
      <xdr:nvSpPr>
        <xdr:cNvPr id="262" name="テキスト ボックス 261"/>
        <xdr:cNvSpPr txBox="1"/>
      </xdr:nvSpPr>
      <xdr:spPr>
        <a:xfrm>
          <a:off x="863111" y="169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85598</xdr:rowOff>
    </xdr:from>
    <xdr:to>
      <xdr:col>55</xdr:col>
      <xdr:colOff>0</xdr:colOff>
      <xdr:row>37</xdr:row>
      <xdr:rowOff>22820</xdr:rowOff>
    </xdr:to>
    <xdr:cxnSp macro="">
      <xdr:nvCxnSpPr>
        <xdr:cNvPr id="294" name="直線コネクタ 293"/>
        <xdr:cNvCxnSpPr/>
      </xdr:nvCxnSpPr>
      <xdr:spPr>
        <a:xfrm flipV="1">
          <a:off x="9639300" y="6257798"/>
          <a:ext cx="838200" cy="10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85772</xdr:rowOff>
    </xdr:from>
    <xdr:to>
      <xdr:col>50</xdr:col>
      <xdr:colOff>114300</xdr:colOff>
      <xdr:row>37</xdr:row>
      <xdr:rowOff>22820</xdr:rowOff>
    </xdr:to>
    <xdr:cxnSp macro="">
      <xdr:nvCxnSpPr>
        <xdr:cNvPr id="297" name="直線コネクタ 296"/>
        <xdr:cNvCxnSpPr/>
      </xdr:nvCxnSpPr>
      <xdr:spPr>
        <a:xfrm>
          <a:off x="8750300" y="5229272"/>
          <a:ext cx="889000" cy="11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85772</xdr:rowOff>
    </xdr:from>
    <xdr:to>
      <xdr:col>45</xdr:col>
      <xdr:colOff>177800</xdr:colOff>
      <xdr:row>37</xdr:row>
      <xdr:rowOff>50132</xdr:rowOff>
    </xdr:to>
    <xdr:cxnSp macro="">
      <xdr:nvCxnSpPr>
        <xdr:cNvPr id="300" name="直線コネクタ 299"/>
        <xdr:cNvCxnSpPr/>
      </xdr:nvCxnSpPr>
      <xdr:spPr>
        <a:xfrm flipV="1">
          <a:off x="7861300" y="5229272"/>
          <a:ext cx="889000" cy="11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19217</xdr:rowOff>
    </xdr:from>
    <xdr:to>
      <xdr:col>41</xdr:col>
      <xdr:colOff>50800</xdr:colOff>
      <xdr:row>37</xdr:row>
      <xdr:rowOff>50132</xdr:rowOff>
    </xdr:to>
    <xdr:cxnSp macro="">
      <xdr:nvCxnSpPr>
        <xdr:cNvPr id="303" name="直線コネクタ 302"/>
        <xdr:cNvCxnSpPr/>
      </xdr:nvCxnSpPr>
      <xdr:spPr>
        <a:xfrm>
          <a:off x="6972300" y="6362867"/>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161194</xdr:rowOff>
    </xdr:from>
    <xdr:ext cx="534377" cy="259045"/>
    <xdr:sp macro="" textlink="">
      <xdr:nvSpPr>
        <xdr:cNvPr id="305" name="テキスト ボックス 304"/>
        <xdr:cNvSpPr txBox="1"/>
      </xdr:nvSpPr>
      <xdr:spPr>
        <a:xfrm>
          <a:off x="7594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23795</xdr:rowOff>
    </xdr:from>
    <xdr:ext cx="534377" cy="259045"/>
    <xdr:sp macro="" textlink="">
      <xdr:nvSpPr>
        <xdr:cNvPr id="307" name="テキスト ボックス 306"/>
        <xdr:cNvSpPr txBox="1"/>
      </xdr:nvSpPr>
      <xdr:spPr>
        <a:xfrm>
          <a:off x="6705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34798</xdr:rowOff>
    </xdr:from>
    <xdr:to>
      <xdr:col>55</xdr:col>
      <xdr:colOff>50800</xdr:colOff>
      <xdr:row>36</xdr:row>
      <xdr:rowOff>136398</xdr:rowOff>
    </xdr:to>
    <xdr:sp macro="" textlink="">
      <xdr:nvSpPr>
        <xdr:cNvPr id="313" name="楕円 312"/>
        <xdr:cNvSpPr/>
      </xdr:nvSpPr>
      <xdr:spPr>
        <a:xfrm>
          <a:off x="104267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57675</xdr:rowOff>
    </xdr:from>
    <xdr:ext cx="534377" cy="259045"/>
    <xdr:sp macro="" textlink="">
      <xdr:nvSpPr>
        <xdr:cNvPr id="314" name="補助費等該当値テキスト"/>
        <xdr:cNvSpPr txBox="1"/>
      </xdr:nvSpPr>
      <xdr:spPr>
        <a:xfrm>
          <a:off x="10528300" y="60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143470</xdr:rowOff>
    </xdr:from>
    <xdr:to>
      <xdr:col>50</xdr:col>
      <xdr:colOff>165100</xdr:colOff>
      <xdr:row>37</xdr:row>
      <xdr:rowOff>73620</xdr:rowOff>
    </xdr:to>
    <xdr:sp macro="" textlink="">
      <xdr:nvSpPr>
        <xdr:cNvPr id="315" name="楕円 314"/>
        <xdr:cNvSpPr/>
      </xdr:nvSpPr>
      <xdr:spPr>
        <a:xfrm>
          <a:off x="9588500" y="63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90147</xdr:rowOff>
    </xdr:from>
    <xdr:ext cx="534377" cy="259045"/>
    <xdr:sp macro="" textlink="">
      <xdr:nvSpPr>
        <xdr:cNvPr id="316" name="テキスト ボックス 315"/>
        <xdr:cNvSpPr txBox="1"/>
      </xdr:nvSpPr>
      <xdr:spPr>
        <a:xfrm>
          <a:off x="9372111" y="60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34972</xdr:rowOff>
    </xdr:from>
    <xdr:to>
      <xdr:col>46</xdr:col>
      <xdr:colOff>38100</xdr:colOff>
      <xdr:row>30</xdr:row>
      <xdr:rowOff>136572</xdr:rowOff>
    </xdr:to>
    <xdr:sp macro="" textlink="">
      <xdr:nvSpPr>
        <xdr:cNvPr id="317" name="楕円 316"/>
        <xdr:cNvSpPr/>
      </xdr:nvSpPr>
      <xdr:spPr>
        <a:xfrm>
          <a:off x="8699500" y="51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153099</xdr:rowOff>
    </xdr:from>
    <xdr:ext cx="599010" cy="259045"/>
    <xdr:sp macro="" textlink="">
      <xdr:nvSpPr>
        <xdr:cNvPr id="318" name="テキスト ボックス 317"/>
        <xdr:cNvSpPr txBox="1"/>
      </xdr:nvSpPr>
      <xdr:spPr>
        <a:xfrm>
          <a:off x="8450795" y="495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170782</xdr:rowOff>
    </xdr:from>
    <xdr:to>
      <xdr:col>41</xdr:col>
      <xdr:colOff>101600</xdr:colOff>
      <xdr:row>37</xdr:row>
      <xdr:rowOff>100932</xdr:rowOff>
    </xdr:to>
    <xdr:sp macro="" textlink="">
      <xdr:nvSpPr>
        <xdr:cNvPr id="319" name="楕円 318"/>
        <xdr:cNvSpPr/>
      </xdr:nvSpPr>
      <xdr:spPr>
        <a:xfrm>
          <a:off x="7810500" y="63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117459</xdr:rowOff>
    </xdr:from>
    <xdr:ext cx="534377" cy="259045"/>
    <xdr:sp macro="" textlink="">
      <xdr:nvSpPr>
        <xdr:cNvPr id="320" name="テキスト ボックス 319"/>
        <xdr:cNvSpPr txBox="1"/>
      </xdr:nvSpPr>
      <xdr:spPr>
        <a:xfrm>
          <a:off x="7594111" y="61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139867</xdr:rowOff>
    </xdr:from>
    <xdr:to>
      <xdr:col>36</xdr:col>
      <xdr:colOff>165100</xdr:colOff>
      <xdr:row>37</xdr:row>
      <xdr:rowOff>70017</xdr:rowOff>
    </xdr:to>
    <xdr:sp macro="" textlink="">
      <xdr:nvSpPr>
        <xdr:cNvPr id="321" name="楕円 320"/>
        <xdr:cNvSpPr/>
      </xdr:nvSpPr>
      <xdr:spPr>
        <a:xfrm>
          <a:off x="6921500" y="63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86544</xdr:rowOff>
    </xdr:from>
    <xdr:ext cx="534377" cy="259045"/>
    <xdr:sp macro="" textlink="">
      <xdr:nvSpPr>
        <xdr:cNvPr id="322" name="テキスト ボックス 321"/>
        <xdr:cNvSpPr txBox="1"/>
      </xdr:nvSpPr>
      <xdr:spPr>
        <a:xfrm>
          <a:off x="6705111" y="60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126778</xdr:rowOff>
    </xdr:from>
    <xdr:to>
      <xdr:col>55</xdr:col>
      <xdr:colOff>0</xdr:colOff>
      <xdr:row>57</xdr:row>
      <xdr:rowOff>25846</xdr:rowOff>
    </xdr:to>
    <xdr:cxnSp macro="">
      <xdr:nvCxnSpPr>
        <xdr:cNvPr id="353" name="直線コネクタ 352"/>
        <xdr:cNvCxnSpPr/>
      </xdr:nvCxnSpPr>
      <xdr:spPr>
        <a:xfrm>
          <a:off x="9639300" y="9385078"/>
          <a:ext cx="838200" cy="4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126778</xdr:rowOff>
    </xdr:from>
    <xdr:to>
      <xdr:col>50</xdr:col>
      <xdr:colOff>114300</xdr:colOff>
      <xdr:row>55</xdr:row>
      <xdr:rowOff>125353</xdr:rowOff>
    </xdr:to>
    <xdr:cxnSp macro="">
      <xdr:nvCxnSpPr>
        <xdr:cNvPr id="356" name="直線コネクタ 355"/>
        <xdr:cNvCxnSpPr/>
      </xdr:nvCxnSpPr>
      <xdr:spPr>
        <a:xfrm flipV="1">
          <a:off x="8750300" y="9385078"/>
          <a:ext cx="889000" cy="1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8" name="テキスト ボックス 357"/>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125353</xdr:rowOff>
    </xdr:from>
    <xdr:to>
      <xdr:col>45</xdr:col>
      <xdr:colOff>177800</xdr:colOff>
      <xdr:row>56</xdr:row>
      <xdr:rowOff>131558</xdr:rowOff>
    </xdr:to>
    <xdr:cxnSp macro="">
      <xdr:nvCxnSpPr>
        <xdr:cNvPr id="359" name="直線コネクタ 358"/>
        <xdr:cNvCxnSpPr/>
      </xdr:nvCxnSpPr>
      <xdr:spPr>
        <a:xfrm flipV="1">
          <a:off x="7861300" y="9555103"/>
          <a:ext cx="889000" cy="1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131558</xdr:rowOff>
    </xdr:from>
    <xdr:to>
      <xdr:col>41</xdr:col>
      <xdr:colOff>50800</xdr:colOff>
      <xdr:row>57</xdr:row>
      <xdr:rowOff>92597</xdr:rowOff>
    </xdr:to>
    <xdr:cxnSp macro="">
      <xdr:nvCxnSpPr>
        <xdr:cNvPr id="362" name="直線コネクタ 361"/>
        <xdr:cNvCxnSpPr/>
      </xdr:nvCxnSpPr>
      <xdr:spPr>
        <a:xfrm flipV="1">
          <a:off x="6972300" y="9732758"/>
          <a:ext cx="889000" cy="1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146496</xdr:rowOff>
    </xdr:from>
    <xdr:to>
      <xdr:col>55</xdr:col>
      <xdr:colOff>50800</xdr:colOff>
      <xdr:row>57</xdr:row>
      <xdr:rowOff>76646</xdr:rowOff>
    </xdr:to>
    <xdr:sp macro="" textlink="">
      <xdr:nvSpPr>
        <xdr:cNvPr id="372" name="楕円 371"/>
        <xdr:cNvSpPr/>
      </xdr:nvSpPr>
      <xdr:spPr>
        <a:xfrm>
          <a:off x="10426700" y="97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124923</xdr:rowOff>
    </xdr:from>
    <xdr:ext cx="534377" cy="259045"/>
    <xdr:sp macro="" textlink="">
      <xdr:nvSpPr>
        <xdr:cNvPr id="373" name="普通建設事業費該当値テキスト"/>
        <xdr:cNvSpPr txBox="1"/>
      </xdr:nvSpPr>
      <xdr:spPr>
        <a:xfrm>
          <a:off x="10528300" y="97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75978</xdr:rowOff>
    </xdr:from>
    <xdr:to>
      <xdr:col>50</xdr:col>
      <xdr:colOff>165100</xdr:colOff>
      <xdr:row>55</xdr:row>
      <xdr:rowOff>6128</xdr:rowOff>
    </xdr:to>
    <xdr:sp macro="" textlink="">
      <xdr:nvSpPr>
        <xdr:cNvPr id="374" name="楕円 373"/>
        <xdr:cNvSpPr/>
      </xdr:nvSpPr>
      <xdr:spPr>
        <a:xfrm>
          <a:off x="9588500" y="93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22655</xdr:rowOff>
    </xdr:from>
    <xdr:ext cx="534377" cy="259045"/>
    <xdr:sp macro="" textlink="">
      <xdr:nvSpPr>
        <xdr:cNvPr id="375" name="テキスト ボックス 374"/>
        <xdr:cNvSpPr txBox="1"/>
      </xdr:nvSpPr>
      <xdr:spPr>
        <a:xfrm>
          <a:off x="9372111" y="91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74553</xdr:rowOff>
    </xdr:from>
    <xdr:to>
      <xdr:col>46</xdr:col>
      <xdr:colOff>38100</xdr:colOff>
      <xdr:row>56</xdr:row>
      <xdr:rowOff>4703</xdr:rowOff>
    </xdr:to>
    <xdr:sp macro="" textlink="">
      <xdr:nvSpPr>
        <xdr:cNvPr id="376" name="楕円 375"/>
        <xdr:cNvSpPr/>
      </xdr:nvSpPr>
      <xdr:spPr>
        <a:xfrm>
          <a:off x="8699500" y="95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21230</xdr:rowOff>
    </xdr:from>
    <xdr:ext cx="534377" cy="259045"/>
    <xdr:sp macro="" textlink="">
      <xdr:nvSpPr>
        <xdr:cNvPr id="377" name="テキスト ボックス 376"/>
        <xdr:cNvSpPr txBox="1"/>
      </xdr:nvSpPr>
      <xdr:spPr>
        <a:xfrm>
          <a:off x="8483111" y="927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80758</xdr:rowOff>
    </xdr:from>
    <xdr:to>
      <xdr:col>41</xdr:col>
      <xdr:colOff>101600</xdr:colOff>
      <xdr:row>57</xdr:row>
      <xdr:rowOff>10908</xdr:rowOff>
    </xdr:to>
    <xdr:sp macro="" textlink="">
      <xdr:nvSpPr>
        <xdr:cNvPr id="378" name="楕円 377"/>
        <xdr:cNvSpPr/>
      </xdr:nvSpPr>
      <xdr:spPr>
        <a:xfrm>
          <a:off x="7810500" y="96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2035</xdr:rowOff>
    </xdr:from>
    <xdr:ext cx="534377" cy="259045"/>
    <xdr:sp macro="" textlink="">
      <xdr:nvSpPr>
        <xdr:cNvPr id="379" name="テキスト ボックス 378"/>
        <xdr:cNvSpPr txBox="1"/>
      </xdr:nvSpPr>
      <xdr:spPr>
        <a:xfrm>
          <a:off x="7594111" y="97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41797</xdr:rowOff>
    </xdr:from>
    <xdr:to>
      <xdr:col>36</xdr:col>
      <xdr:colOff>165100</xdr:colOff>
      <xdr:row>57</xdr:row>
      <xdr:rowOff>143397</xdr:rowOff>
    </xdr:to>
    <xdr:sp macro="" textlink="">
      <xdr:nvSpPr>
        <xdr:cNvPr id="380" name="楕円 379"/>
        <xdr:cNvSpPr/>
      </xdr:nvSpPr>
      <xdr:spPr>
        <a:xfrm>
          <a:off x="6921500" y="98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134524</xdr:rowOff>
    </xdr:from>
    <xdr:ext cx="534377" cy="259045"/>
    <xdr:sp macro="" textlink="">
      <xdr:nvSpPr>
        <xdr:cNvPr id="381" name="テキスト ボックス 380"/>
        <xdr:cNvSpPr txBox="1"/>
      </xdr:nvSpPr>
      <xdr:spPr>
        <a:xfrm>
          <a:off x="6705111"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136108</xdr:rowOff>
    </xdr:from>
    <xdr:to>
      <xdr:col>55</xdr:col>
      <xdr:colOff>0</xdr:colOff>
      <xdr:row>79</xdr:row>
      <xdr:rowOff>14754</xdr:rowOff>
    </xdr:to>
    <xdr:cxnSp macro="">
      <xdr:nvCxnSpPr>
        <xdr:cNvPr id="412" name="直線コネクタ 411"/>
        <xdr:cNvCxnSpPr/>
      </xdr:nvCxnSpPr>
      <xdr:spPr>
        <a:xfrm>
          <a:off x="9639300" y="13509208"/>
          <a:ext cx="8382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136108</xdr:rowOff>
    </xdr:from>
    <xdr:to>
      <xdr:col>50</xdr:col>
      <xdr:colOff>114300</xdr:colOff>
      <xdr:row>78</xdr:row>
      <xdr:rowOff>158102</xdr:rowOff>
    </xdr:to>
    <xdr:cxnSp macro="">
      <xdr:nvCxnSpPr>
        <xdr:cNvPr id="415" name="直線コネクタ 414"/>
        <xdr:cNvCxnSpPr/>
      </xdr:nvCxnSpPr>
      <xdr:spPr>
        <a:xfrm flipV="1">
          <a:off x="8750300" y="13509208"/>
          <a:ext cx="889000" cy="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158102</xdr:rowOff>
    </xdr:from>
    <xdr:to>
      <xdr:col>45</xdr:col>
      <xdr:colOff>177800</xdr:colOff>
      <xdr:row>79</xdr:row>
      <xdr:rowOff>37630</xdr:rowOff>
    </xdr:to>
    <xdr:cxnSp macro="">
      <xdr:nvCxnSpPr>
        <xdr:cNvPr id="418" name="直線コネクタ 417"/>
        <xdr:cNvCxnSpPr/>
      </xdr:nvCxnSpPr>
      <xdr:spPr>
        <a:xfrm flipV="1">
          <a:off x="7861300" y="13531202"/>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37630</xdr:rowOff>
    </xdr:from>
    <xdr:to>
      <xdr:col>41</xdr:col>
      <xdr:colOff>50800</xdr:colOff>
      <xdr:row>79</xdr:row>
      <xdr:rowOff>59184</xdr:rowOff>
    </xdr:to>
    <xdr:cxnSp macro="">
      <xdr:nvCxnSpPr>
        <xdr:cNvPr id="421" name="直線コネクタ 420"/>
        <xdr:cNvCxnSpPr/>
      </xdr:nvCxnSpPr>
      <xdr:spPr>
        <a:xfrm flipV="1">
          <a:off x="6972300" y="1358218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135404</xdr:rowOff>
    </xdr:from>
    <xdr:to>
      <xdr:col>55</xdr:col>
      <xdr:colOff>50800</xdr:colOff>
      <xdr:row>79</xdr:row>
      <xdr:rowOff>65554</xdr:rowOff>
    </xdr:to>
    <xdr:sp macro="" textlink="">
      <xdr:nvSpPr>
        <xdr:cNvPr id="431" name="楕円 430"/>
        <xdr:cNvSpPr/>
      </xdr:nvSpPr>
      <xdr:spPr>
        <a:xfrm>
          <a:off x="10426700" y="13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50331</xdr:rowOff>
    </xdr:from>
    <xdr:ext cx="469744" cy="259045"/>
    <xdr:sp macro="" textlink="">
      <xdr:nvSpPr>
        <xdr:cNvPr id="432" name="普通建設事業費 （ うち新規整備　）該当値テキスト"/>
        <xdr:cNvSpPr txBox="1"/>
      </xdr:nvSpPr>
      <xdr:spPr>
        <a:xfrm>
          <a:off x="10528300" y="1342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85308</xdr:rowOff>
    </xdr:from>
    <xdr:to>
      <xdr:col>50</xdr:col>
      <xdr:colOff>165100</xdr:colOff>
      <xdr:row>79</xdr:row>
      <xdr:rowOff>15458</xdr:rowOff>
    </xdr:to>
    <xdr:sp macro="" textlink="">
      <xdr:nvSpPr>
        <xdr:cNvPr id="433" name="楕円 432"/>
        <xdr:cNvSpPr/>
      </xdr:nvSpPr>
      <xdr:spPr>
        <a:xfrm>
          <a:off x="95885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6585</xdr:rowOff>
    </xdr:from>
    <xdr:ext cx="469744" cy="259045"/>
    <xdr:sp macro="" textlink="">
      <xdr:nvSpPr>
        <xdr:cNvPr id="434" name="テキスト ボックス 433"/>
        <xdr:cNvSpPr txBox="1"/>
      </xdr:nvSpPr>
      <xdr:spPr>
        <a:xfrm>
          <a:off x="9404428" y="135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107302</xdr:rowOff>
    </xdr:from>
    <xdr:to>
      <xdr:col>46</xdr:col>
      <xdr:colOff>38100</xdr:colOff>
      <xdr:row>79</xdr:row>
      <xdr:rowOff>37452</xdr:rowOff>
    </xdr:to>
    <xdr:sp macro="" textlink="">
      <xdr:nvSpPr>
        <xdr:cNvPr id="435" name="楕円 434"/>
        <xdr:cNvSpPr/>
      </xdr:nvSpPr>
      <xdr:spPr>
        <a:xfrm>
          <a:off x="8699500" y="134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28579</xdr:rowOff>
    </xdr:from>
    <xdr:ext cx="469744" cy="259045"/>
    <xdr:sp macro="" textlink="">
      <xdr:nvSpPr>
        <xdr:cNvPr id="436" name="テキスト ボックス 435"/>
        <xdr:cNvSpPr txBox="1"/>
      </xdr:nvSpPr>
      <xdr:spPr>
        <a:xfrm>
          <a:off x="8515428" y="135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158280</xdr:rowOff>
    </xdr:from>
    <xdr:to>
      <xdr:col>41</xdr:col>
      <xdr:colOff>101600</xdr:colOff>
      <xdr:row>79</xdr:row>
      <xdr:rowOff>88430</xdr:rowOff>
    </xdr:to>
    <xdr:sp macro="" textlink="">
      <xdr:nvSpPr>
        <xdr:cNvPr id="437" name="楕円 436"/>
        <xdr:cNvSpPr/>
      </xdr:nvSpPr>
      <xdr:spPr>
        <a:xfrm>
          <a:off x="7810500" y="13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79557</xdr:rowOff>
    </xdr:from>
    <xdr:ext cx="469744" cy="259045"/>
    <xdr:sp macro="" textlink="">
      <xdr:nvSpPr>
        <xdr:cNvPr id="438" name="テキスト ボックス 437"/>
        <xdr:cNvSpPr txBox="1"/>
      </xdr:nvSpPr>
      <xdr:spPr>
        <a:xfrm>
          <a:off x="7626428" y="136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8384</xdr:rowOff>
    </xdr:from>
    <xdr:to>
      <xdr:col>36</xdr:col>
      <xdr:colOff>165100</xdr:colOff>
      <xdr:row>79</xdr:row>
      <xdr:rowOff>109984</xdr:rowOff>
    </xdr:to>
    <xdr:sp macro="" textlink="">
      <xdr:nvSpPr>
        <xdr:cNvPr id="439" name="楕円 438"/>
        <xdr:cNvSpPr/>
      </xdr:nvSpPr>
      <xdr:spPr>
        <a:xfrm>
          <a:off x="6921500" y="135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101111</xdr:rowOff>
    </xdr:from>
    <xdr:ext cx="469744" cy="259045"/>
    <xdr:sp macro="" textlink="">
      <xdr:nvSpPr>
        <xdr:cNvPr id="440" name="テキスト ボックス 439"/>
        <xdr:cNvSpPr txBox="1"/>
      </xdr:nvSpPr>
      <xdr:spPr>
        <a:xfrm>
          <a:off x="6737428" y="136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65618</xdr:rowOff>
    </xdr:from>
    <xdr:to>
      <xdr:col>55</xdr:col>
      <xdr:colOff>0</xdr:colOff>
      <xdr:row>97</xdr:row>
      <xdr:rowOff>29972</xdr:rowOff>
    </xdr:to>
    <xdr:cxnSp macro="">
      <xdr:nvCxnSpPr>
        <xdr:cNvPr id="471" name="直線コネクタ 470"/>
        <xdr:cNvCxnSpPr/>
      </xdr:nvCxnSpPr>
      <xdr:spPr>
        <a:xfrm>
          <a:off x="9639300" y="16010468"/>
          <a:ext cx="838200" cy="6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65618</xdr:rowOff>
    </xdr:from>
    <xdr:to>
      <xdr:col>50</xdr:col>
      <xdr:colOff>114300</xdr:colOff>
      <xdr:row>94</xdr:row>
      <xdr:rowOff>133674</xdr:rowOff>
    </xdr:to>
    <xdr:cxnSp macro="">
      <xdr:nvCxnSpPr>
        <xdr:cNvPr id="474" name="直線コネクタ 473"/>
        <xdr:cNvCxnSpPr/>
      </xdr:nvCxnSpPr>
      <xdr:spPr>
        <a:xfrm flipV="1">
          <a:off x="8750300" y="16010468"/>
          <a:ext cx="889000" cy="23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6" name="テキスト ボックス 475"/>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133674</xdr:rowOff>
    </xdr:from>
    <xdr:to>
      <xdr:col>45</xdr:col>
      <xdr:colOff>177800</xdr:colOff>
      <xdr:row>96</xdr:row>
      <xdr:rowOff>53942</xdr:rowOff>
    </xdr:to>
    <xdr:cxnSp macro="">
      <xdr:nvCxnSpPr>
        <xdr:cNvPr id="477" name="直線コネクタ 476"/>
        <xdr:cNvCxnSpPr/>
      </xdr:nvCxnSpPr>
      <xdr:spPr>
        <a:xfrm flipV="1">
          <a:off x="7861300" y="16249974"/>
          <a:ext cx="889000" cy="26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9" name="テキスト ボックス 478"/>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53942</xdr:rowOff>
    </xdr:from>
    <xdr:to>
      <xdr:col>41</xdr:col>
      <xdr:colOff>50800</xdr:colOff>
      <xdr:row>97</xdr:row>
      <xdr:rowOff>37320</xdr:rowOff>
    </xdr:to>
    <xdr:cxnSp macro="">
      <xdr:nvCxnSpPr>
        <xdr:cNvPr id="480" name="直線コネクタ 479"/>
        <xdr:cNvCxnSpPr/>
      </xdr:nvCxnSpPr>
      <xdr:spPr>
        <a:xfrm flipV="1">
          <a:off x="6972300" y="16513142"/>
          <a:ext cx="889000" cy="1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2" name="テキスト ボックス 481"/>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150622</xdr:rowOff>
    </xdr:from>
    <xdr:to>
      <xdr:col>55</xdr:col>
      <xdr:colOff>50800</xdr:colOff>
      <xdr:row>97</xdr:row>
      <xdr:rowOff>80772</xdr:rowOff>
    </xdr:to>
    <xdr:sp macro="" textlink="">
      <xdr:nvSpPr>
        <xdr:cNvPr id="490" name="楕円 489"/>
        <xdr:cNvSpPr/>
      </xdr:nvSpPr>
      <xdr:spPr>
        <a:xfrm>
          <a:off x="10426700" y="166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129049</xdr:rowOff>
    </xdr:from>
    <xdr:ext cx="534377" cy="259045"/>
    <xdr:sp macro="" textlink="">
      <xdr:nvSpPr>
        <xdr:cNvPr id="491" name="普通建設事業費 （ うち更新整備　）該当値テキスト"/>
        <xdr:cNvSpPr txBox="1"/>
      </xdr:nvSpPr>
      <xdr:spPr>
        <a:xfrm>
          <a:off x="10528300" y="165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14818</xdr:rowOff>
    </xdr:from>
    <xdr:to>
      <xdr:col>50</xdr:col>
      <xdr:colOff>165100</xdr:colOff>
      <xdr:row>93</xdr:row>
      <xdr:rowOff>116418</xdr:rowOff>
    </xdr:to>
    <xdr:sp macro="" textlink="">
      <xdr:nvSpPr>
        <xdr:cNvPr id="492" name="楕円 491"/>
        <xdr:cNvSpPr/>
      </xdr:nvSpPr>
      <xdr:spPr>
        <a:xfrm>
          <a:off x="9588500" y="159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132945</xdr:rowOff>
    </xdr:from>
    <xdr:ext cx="534377" cy="259045"/>
    <xdr:sp macro="" textlink="">
      <xdr:nvSpPr>
        <xdr:cNvPr id="493" name="テキスト ボックス 492"/>
        <xdr:cNvSpPr txBox="1"/>
      </xdr:nvSpPr>
      <xdr:spPr>
        <a:xfrm>
          <a:off x="9372111" y="157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82874</xdr:rowOff>
    </xdr:from>
    <xdr:to>
      <xdr:col>46</xdr:col>
      <xdr:colOff>38100</xdr:colOff>
      <xdr:row>95</xdr:row>
      <xdr:rowOff>13024</xdr:rowOff>
    </xdr:to>
    <xdr:sp macro="" textlink="">
      <xdr:nvSpPr>
        <xdr:cNvPr id="494" name="楕円 493"/>
        <xdr:cNvSpPr/>
      </xdr:nvSpPr>
      <xdr:spPr>
        <a:xfrm>
          <a:off x="8699500" y="161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29551</xdr:rowOff>
    </xdr:from>
    <xdr:ext cx="534377" cy="259045"/>
    <xdr:sp macro="" textlink="">
      <xdr:nvSpPr>
        <xdr:cNvPr id="495" name="テキスト ボックス 494"/>
        <xdr:cNvSpPr txBox="1"/>
      </xdr:nvSpPr>
      <xdr:spPr>
        <a:xfrm>
          <a:off x="8483111" y="159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3142</xdr:rowOff>
    </xdr:from>
    <xdr:to>
      <xdr:col>41</xdr:col>
      <xdr:colOff>101600</xdr:colOff>
      <xdr:row>96</xdr:row>
      <xdr:rowOff>104742</xdr:rowOff>
    </xdr:to>
    <xdr:sp macro="" textlink="">
      <xdr:nvSpPr>
        <xdr:cNvPr id="496" name="楕円 495"/>
        <xdr:cNvSpPr/>
      </xdr:nvSpPr>
      <xdr:spPr>
        <a:xfrm>
          <a:off x="7810500" y="1646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121269</xdr:rowOff>
    </xdr:from>
    <xdr:ext cx="534377" cy="259045"/>
    <xdr:sp macro="" textlink="">
      <xdr:nvSpPr>
        <xdr:cNvPr id="497" name="テキスト ボックス 496"/>
        <xdr:cNvSpPr txBox="1"/>
      </xdr:nvSpPr>
      <xdr:spPr>
        <a:xfrm>
          <a:off x="7594111" y="1623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157970</xdr:rowOff>
    </xdr:from>
    <xdr:to>
      <xdr:col>36</xdr:col>
      <xdr:colOff>165100</xdr:colOff>
      <xdr:row>97</xdr:row>
      <xdr:rowOff>88120</xdr:rowOff>
    </xdr:to>
    <xdr:sp macro="" textlink="">
      <xdr:nvSpPr>
        <xdr:cNvPr id="498" name="楕円 497"/>
        <xdr:cNvSpPr/>
      </xdr:nvSpPr>
      <xdr:spPr>
        <a:xfrm>
          <a:off x="6921500" y="166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79247</xdr:rowOff>
    </xdr:from>
    <xdr:ext cx="534377" cy="259045"/>
    <xdr:sp macro="" textlink="">
      <xdr:nvSpPr>
        <xdr:cNvPr id="499" name="テキスト ボックス 498"/>
        <xdr:cNvSpPr txBox="1"/>
      </xdr:nvSpPr>
      <xdr:spPr>
        <a:xfrm>
          <a:off x="6705111" y="1670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23228</xdr:rowOff>
    </xdr:from>
    <xdr:to>
      <xdr:col>85</xdr:col>
      <xdr:colOff>127000</xdr:colOff>
      <xdr:row>39</xdr:row>
      <xdr:rowOff>47280</xdr:rowOff>
    </xdr:to>
    <xdr:cxnSp macro="">
      <xdr:nvCxnSpPr>
        <xdr:cNvPr id="530" name="直線コネクタ 529"/>
        <xdr:cNvCxnSpPr/>
      </xdr:nvCxnSpPr>
      <xdr:spPr>
        <a:xfrm flipV="1">
          <a:off x="15481300" y="6709778"/>
          <a:ext cx="8382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154391</xdr:rowOff>
    </xdr:from>
    <xdr:ext cx="469744" cy="259045"/>
    <xdr:sp macro="" textlink="">
      <xdr:nvSpPr>
        <xdr:cNvPr id="531" name="災害復旧事業費平均値テキスト"/>
        <xdr:cNvSpPr txBox="1"/>
      </xdr:nvSpPr>
      <xdr:spPr>
        <a:xfrm>
          <a:off x="16370300" y="666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47280</xdr:rowOff>
    </xdr:from>
    <xdr:to>
      <xdr:col>81</xdr:col>
      <xdr:colOff>50800</xdr:colOff>
      <xdr:row>39</xdr:row>
      <xdr:rowOff>69928</xdr:rowOff>
    </xdr:to>
    <xdr:cxnSp macro="">
      <xdr:nvCxnSpPr>
        <xdr:cNvPr id="533" name="直線コネクタ 532"/>
        <xdr:cNvCxnSpPr/>
      </xdr:nvCxnSpPr>
      <xdr:spPr>
        <a:xfrm flipV="1">
          <a:off x="14592300" y="6733830"/>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67576</xdr:rowOff>
    </xdr:from>
    <xdr:to>
      <xdr:col>76</xdr:col>
      <xdr:colOff>114300</xdr:colOff>
      <xdr:row>39</xdr:row>
      <xdr:rowOff>69928</xdr:rowOff>
    </xdr:to>
    <xdr:cxnSp macro="">
      <xdr:nvCxnSpPr>
        <xdr:cNvPr id="536" name="直線コネクタ 535"/>
        <xdr:cNvCxnSpPr/>
      </xdr:nvCxnSpPr>
      <xdr:spPr>
        <a:xfrm>
          <a:off x="13703300" y="675412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51199</xdr:rowOff>
    </xdr:from>
    <xdr:to>
      <xdr:col>71</xdr:col>
      <xdr:colOff>177800</xdr:colOff>
      <xdr:row>39</xdr:row>
      <xdr:rowOff>67576</xdr:rowOff>
    </xdr:to>
    <xdr:cxnSp macro="">
      <xdr:nvCxnSpPr>
        <xdr:cNvPr id="539" name="直線コネクタ 538"/>
        <xdr:cNvCxnSpPr/>
      </xdr:nvCxnSpPr>
      <xdr:spPr>
        <a:xfrm>
          <a:off x="12814300" y="6737749"/>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102792</xdr:rowOff>
    </xdr:from>
    <xdr:ext cx="469744" cy="259045"/>
    <xdr:sp macro="" textlink="">
      <xdr:nvSpPr>
        <xdr:cNvPr id="543" name="テキスト ボックス 542"/>
        <xdr:cNvSpPr txBox="1"/>
      </xdr:nvSpPr>
      <xdr:spPr>
        <a:xfrm>
          <a:off x="12579428" y="67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143878</xdr:rowOff>
    </xdr:from>
    <xdr:to>
      <xdr:col>85</xdr:col>
      <xdr:colOff>177800</xdr:colOff>
      <xdr:row>39</xdr:row>
      <xdr:rowOff>74028</xdr:rowOff>
    </xdr:to>
    <xdr:sp macro="" textlink="">
      <xdr:nvSpPr>
        <xdr:cNvPr id="549" name="楕円 548"/>
        <xdr:cNvSpPr/>
      </xdr:nvSpPr>
      <xdr:spPr>
        <a:xfrm>
          <a:off x="16268700" y="66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103255</xdr:rowOff>
    </xdr:from>
    <xdr:ext cx="469744" cy="259045"/>
    <xdr:sp macro="" textlink="">
      <xdr:nvSpPr>
        <xdr:cNvPr id="550" name="災害復旧事業費該当値テキスト"/>
        <xdr:cNvSpPr txBox="1"/>
      </xdr:nvSpPr>
      <xdr:spPr>
        <a:xfrm>
          <a:off x="16370300" y="64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167930</xdr:rowOff>
    </xdr:from>
    <xdr:to>
      <xdr:col>81</xdr:col>
      <xdr:colOff>101600</xdr:colOff>
      <xdr:row>39</xdr:row>
      <xdr:rowOff>98080</xdr:rowOff>
    </xdr:to>
    <xdr:sp macro="" textlink="">
      <xdr:nvSpPr>
        <xdr:cNvPr id="551" name="楕円 550"/>
        <xdr:cNvSpPr/>
      </xdr:nvSpPr>
      <xdr:spPr>
        <a:xfrm>
          <a:off x="15430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89207</xdr:rowOff>
    </xdr:from>
    <xdr:ext cx="469744" cy="259045"/>
    <xdr:sp macro="" textlink="">
      <xdr:nvSpPr>
        <xdr:cNvPr id="552" name="テキスト ボックス 551"/>
        <xdr:cNvSpPr txBox="1"/>
      </xdr:nvSpPr>
      <xdr:spPr>
        <a:xfrm>
          <a:off x="15246428" y="67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19128</xdr:rowOff>
    </xdr:from>
    <xdr:to>
      <xdr:col>76</xdr:col>
      <xdr:colOff>165100</xdr:colOff>
      <xdr:row>39</xdr:row>
      <xdr:rowOff>120728</xdr:rowOff>
    </xdr:to>
    <xdr:sp macro="" textlink="">
      <xdr:nvSpPr>
        <xdr:cNvPr id="553" name="楕円 552"/>
        <xdr:cNvSpPr/>
      </xdr:nvSpPr>
      <xdr:spPr>
        <a:xfrm>
          <a:off x="14541500" y="6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111855</xdr:rowOff>
    </xdr:from>
    <xdr:ext cx="469744" cy="259045"/>
    <xdr:sp macro="" textlink="">
      <xdr:nvSpPr>
        <xdr:cNvPr id="554" name="テキスト ボックス 553"/>
        <xdr:cNvSpPr txBox="1"/>
      </xdr:nvSpPr>
      <xdr:spPr>
        <a:xfrm>
          <a:off x="14357428" y="67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16776</xdr:rowOff>
    </xdr:from>
    <xdr:to>
      <xdr:col>72</xdr:col>
      <xdr:colOff>38100</xdr:colOff>
      <xdr:row>39</xdr:row>
      <xdr:rowOff>118376</xdr:rowOff>
    </xdr:to>
    <xdr:sp macro="" textlink="">
      <xdr:nvSpPr>
        <xdr:cNvPr id="555" name="楕円 554"/>
        <xdr:cNvSpPr/>
      </xdr:nvSpPr>
      <xdr:spPr>
        <a:xfrm>
          <a:off x="13652500" y="67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109503</xdr:rowOff>
    </xdr:from>
    <xdr:ext cx="469744" cy="259045"/>
    <xdr:sp macro="" textlink="">
      <xdr:nvSpPr>
        <xdr:cNvPr id="556" name="テキスト ボックス 555"/>
        <xdr:cNvSpPr txBox="1"/>
      </xdr:nvSpPr>
      <xdr:spPr>
        <a:xfrm>
          <a:off x="13468428" y="679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399</xdr:rowOff>
    </xdr:from>
    <xdr:to>
      <xdr:col>67</xdr:col>
      <xdr:colOff>101600</xdr:colOff>
      <xdr:row>39</xdr:row>
      <xdr:rowOff>101999</xdr:rowOff>
    </xdr:to>
    <xdr:sp macro="" textlink="">
      <xdr:nvSpPr>
        <xdr:cNvPr id="557" name="楕円 556"/>
        <xdr:cNvSpPr/>
      </xdr:nvSpPr>
      <xdr:spPr>
        <a:xfrm>
          <a:off x="12763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118526</xdr:rowOff>
    </xdr:from>
    <xdr:ext cx="469744" cy="259045"/>
    <xdr:sp macro="" textlink="">
      <xdr:nvSpPr>
        <xdr:cNvPr id="558" name="テキスト ボックス 557"/>
        <xdr:cNvSpPr txBox="1"/>
      </xdr:nvSpPr>
      <xdr:spPr>
        <a:xfrm>
          <a:off x="12579428" y="64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81997</xdr:rowOff>
    </xdr:from>
    <xdr:to>
      <xdr:col>85</xdr:col>
      <xdr:colOff>127000</xdr:colOff>
      <xdr:row>75</xdr:row>
      <xdr:rowOff>22352</xdr:rowOff>
    </xdr:to>
    <xdr:cxnSp macro="">
      <xdr:nvCxnSpPr>
        <xdr:cNvPr id="636" name="直線コネクタ 635"/>
        <xdr:cNvCxnSpPr/>
      </xdr:nvCxnSpPr>
      <xdr:spPr>
        <a:xfrm flipV="1">
          <a:off x="15481300" y="12769297"/>
          <a:ext cx="838200" cy="1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22352</xdr:rowOff>
    </xdr:from>
    <xdr:to>
      <xdr:col>81</xdr:col>
      <xdr:colOff>50800</xdr:colOff>
      <xdr:row>75</xdr:row>
      <xdr:rowOff>64700</xdr:rowOff>
    </xdr:to>
    <xdr:cxnSp macro="">
      <xdr:nvCxnSpPr>
        <xdr:cNvPr id="639" name="直線コネクタ 638"/>
        <xdr:cNvCxnSpPr/>
      </xdr:nvCxnSpPr>
      <xdr:spPr>
        <a:xfrm flipV="1">
          <a:off x="14592300" y="12881102"/>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1" name="テキスト ボックス 640"/>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59937</xdr:rowOff>
    </xdr:from>
    <xdr:to>
      <xdr:col>76</xdr:col>
      <xdr:colOff>114300</xdr:colOff>
      <xdr:row>75</xdr:row>
      <xdr:rowOff>64700</xdr:rowOff>
    </xdr:to>
    <xdr:cxnSp macro="">
      <xdr:nvCxnSpPr>
        <xdr:cNvPr id="642" name="直線コネクタ 641"/>
        <xdr:cNvCxnSpPr/>
      </xdr:nvCxnSpPr>
      <xdr:spPr>
        <a:xfrm>
          <a:off x="13703300" y="1291868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4" name="テキスト ボックス 643"/>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33782</xdr:rowOff>
    </xdr:from>
    <xdr:to>
      <xdr:col>71</xdr:col>
      <xdr:colOff>177800</xdr:colOff>
      <xdr:row>75</xdr:row>
      <xdr:rowOff>59937</xdr:rowOff>
    </xdr:to>
    <xdr:cxnSp macro="">
      <xdr:nvCxnSpPr>
        <xdr:cNvPr id="645" name="直線コネクタ 644"/>
        <xdr:cNvCxnSpPr/>
      </xdr:nvCxnSpPr>
      <xdr:spPr>
        <a:xfrm>
          <a:off x="12814300" y="12892532"/>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7" name="テキスト ボックス 646"/>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9" name="テキスト ボックス 648"/>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31197</xdr:rowOff>
    </xdr:from>
    <xdr:to>
      <xdr:col>85</xdr:col>
      <xdr:colOff>177800</xdr:colOff>
      <xdr:row>74</xdr:row>
      <xdr:rowOff>132797</xdr:rowOff>
    </xdr:to>
    <xdr:sp macro="" textlink="">
      <xdr:nvSpPr>
        <xdr:cNvPr id="655" name="楕円 654"/>
        <xdr:cNvSpPr/>
      </xdr:nvSpPr>
      <xdr:spPr>
        <a:xfrm>
          <a:off x="16268700" y="127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54074</xdr:rowOff>
    </xdr:from>
    <xdr:ext cx="534377" cy="259045"/>
    <xdr:sp macro="" textlink="">
      <xdr:nvSpPr>
        <xdr:cNvPr id="656" name="公債費該当値テキスト"/>
        <xdr:cNvSpPr txBox="1"/>
      </xdr:nvSpPr>
      <xdr:spPr>
        <a:xfrm>
          <a:off x="16370300" y="125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143002</xdr:rowOff>
    </xdr:from>
    <xdr:to>
      <xdr:col>81</xdr:col>
      <xdr:colOff>101600</xdr:colOff>
      <xdr:row>75</xdr:row>
      <xdr:rowOff>73152</xdr:rowOff>
    </xdr:to>
    <xdr:sp macro="" textlink="">
      <xdr:nvSpPr>
        <xdr:cNvPr id="657" name="楕円 656"/>
        <xdr:cNvSpPr/>
      </xdr:nvSpPr>
      <xdr:spPr>
        <a:xfrm>
          <a:off x="15430500" y="128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89679</xdr:rowOff>
    </xdr:from>
    <xdr:ext cx="534377" cy="259045"/>
    <xdr:sp macro="" textlink="">
      <xdr:nvSpPr>
        <xdr:cNvPr id="658" name="テキスト ボックス 657"/>
        <xdr:cNvSpPr txBox="1"/>
      </xdr:nvSpPr>
      <xdr:spPr>
        <a:xfrm>
          <a:off x="15214111" y="126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13900</xdr:rowOff>
    </xdr:from>
    <xdr:to>
      <xdr:col>76</xdr:col>
      <xdr:colOff>165100</xdr:colOff>
      <xdr:row>75</xdr:row>
      <xdr:rowOff>115500</xdr:rowOff>
    </xdr:to>
    <xdr:sp macro="" textlink="">
      <xdr:nvSpPr>
        <xdr:cNvPr id="659" name="楕円 658"/>
        <xdr:cNvSpPr/>
      </xdr:nvSpPr>
      <xdr:spPr>
        <a:xfrm>
          <a:off x="14541500" y="128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132027</xdr:rowOff>
    </xdr:from>
    <xdr:ext cx="534377" cy="259045"/>
    <xdr:sp macro="" textlink="">
      <xdr:nvSpPr>
        <xdr:cNvPr id="660" name="テキスト ボックス 659"/>
        <xdr:cNvSpPr txBox="1"/>
      </xdr:nvSpPr>
      <xdr:spPr>
        <a:xfrm>
          <a:off x="14325111" y="126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9137</xdr:rowOff>
    </xdr:from>
    <xdr:to>
      <xdr:col>72</xdr:col>
      <xdr:colOff>38100</xdr:colOff>
      <xdr:row>75</xdr:row>
      <xdr:rowOff>110737</xdr:rowOff>
    </xdr:to>
    <xdr:sp macro="" textlink="">
      <xdr:nvSpPr>
        <xdr:cNvPr id="661" name="楕円 660"/>
        <xdr:cNvSpPr/>
      </xdr:nvSpPr>
      <xdr:spPr>
        <a:xfrm>
          <a:off x="13652500" y="128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127264</xdr:rowOff>
    </xdr:from>
    <xdr:ext cx="534377" cy="259045"/>
    <xdr:sp macro="" textlink="">
      <xdr:nvSpPr>
        <xdr:cNvPr id="662" name="テキスト ボックス 661"/>
        <xdr:cNvSpPr txBox="1"/>
      </xdr:nvSpPr>
      <xdr:spPr>
        <a:xfrm>
          <a:off x="13436111" y="126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154432</xdr:rowOff>
    </xdr:from>
    <xdr:to>
      <xdr:col>67</xdr:col>
      <xdr:colOff>101600</xdr:colOff>
      <xdr:row>75</xdr:row>
      <xdr:rowOff>84582</xdr:rowOff>
    </xdr:to>
    <xdr:sp macro="" textlink="">
      <xdr:nvSpPr>
        <xdr:cNvPr id="663" name="楕円 662"/>
        <xdr:cNvSpPr/>
      </xdr:nvSpPr>
      <xdr:spPr>
        <a:xfrm>
          <a:off x="12763500" y="128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101109</xdr:rowOff>
    </xdr:from>
    <xdr:ext cx="534377" cy="259045"/>
    <xdr:sp macro="" textlink="">
      <xdr:nvSpPr>
        <xdr:cNvPr id="664" name="テキスト ボックス 663"/>
        <xdr:cNvSpPr txBox="1"/>
      </xdr:nvSpPr>
      <xdr:spPr>
        <a:xfrm>
          <a:off x="12547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155496</xdr:rowOff>
    </xdr:from>
    <xdr:to>
      <xdr:col>85</xdr:col>
      <xdr:colOff>127000</xdr:colOff>
      <xdr:row>98</xdr:row>
      <xdr:rowOff>60984</xdr:rowOff>
    </xdr:to>
    <xdr:cxnSp macro="">
      <xdr:nvCxnSpPr>
        <xdr:cNvPr id="691" name="直線コネクタ 690"/>
        <xdr:cNvCxnSpPr/>
      </xdr:nvCxnSpPr>
      <xdr:spPr>
        <a:xfrm flipV="1">
          <a:off x="15481300" y="16786146"/>
          <a:ext cx="838200" cy="7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60984</xdr:rowOff>
    </xdr:from>
    <xdr:to>
      <xdr:col>81</xdr:col>
      <xdr:colOff>50800</xdr:colOff>
      <xdr:row>98</xdr:row>
      <xdr:rowOff>124502</xdr:rowOff>
    </xdr:to>
    <xdr:cxnSp macro="">
      <xdr:nvCxnSpPr>
        <xdr:cNvPr id="694" name="直線コネクタ 693"/>
        <xdr:cNvCxnSpPr/>
      </xdr:nvCxnSpPr>
      <xdr:spPr>
        <a:xfrm flipV="1">
          <a:off x="14592300" y="16863084"/>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124502</xdr:rowOff>
    </xdr:from>
    <xdr:to>
      <xdr:col>76</xdr:col>
      <xdr:colOff>114300</xdr:colOff>
      <xdr:row>98</xdr:row>
      <xdr:rowOff>129897</xdr:rowOff>
    </xdr:to>
    <xdr:cxnSp macro="">
      <xdr:nvCxnSpPr>
        <xdr:cNvPr id="697" name="直線コネクタ 696"/>
        <xdr:cNvCxnSpPr/>
      </xdr:nvCxnSpPr>
      <xdr:spPr>
        <a:xfrm flipV="1">
          <a:off x="13703300" y="1692660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125527</xdr:rowOff>
    </xdr:from>
    <xdr:to>
      <xdr:col>71</xdr:col>
      <xdr:colOff>177800</xdr:colOff>
      <xdr:row>98</xdr:row>
      <xdr:rowOff>129897</xdr:rowOff>
    </xdr:to>
    <xdr:cxnSp macro="">
      <xdr:nvCxnSpPr>
        <xdr:cNvPr id="700" name="直線コネクタ 699"/>
        <xdr:cNvCxnSpPr/>
      </xdr:nvCxnSpPr>
      <xdr:spPr>
        <a:xfrm>
          <a:off x="12814300" y="16927627"/>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104696</xdr:rowOff>
    </xdr:from>
    <xdr:to>
      <xdr:col>85</xdr:col>
      <xdr:colOff>177800</xdr:colOff>
      <xdr:row>98</xdr:row>
      <xdr:rowOff>34846</xdr:rowOff>
    </xdr:to>
    <xdr:sp macro="" textlink="">
      <xdr:nvSpPr>
        <xdr:cNvPr id="710" name="楕円 709"/>
        <xdr:cNvSpPr/>
      </xdr:nvSpPr>
      <xdr:spPr>
        <a:xfrm>
          <a:off x="16268700" y="167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127573</xdr:rowOff>
    </xdr:from>
    <xdr:ext cx="534377" cy="259045"/>
    <xdr:sp macro="" textlink="">
      <xdr:nvSpPr>
        <xdr:cNvPr id="711" name="積立金該当値テキスト"/>
        <xdr:cNvSpPr txBox="1"/>
      </xdr:nvSpPr>
      <xdr:spPr>
        <a:xfrm>
          <a:off x="16370300" y="165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10184</xdr:rowOff>
    </xdr:from>
    <xdr:to>
      <xdr:col>81</xdr:col>
      <xdr:colOff>101600</xdr:colOff>
      <xdr:row>98</xdr:row>
      <xdr:rowOff>111784</xdr:rowOff>
    </xdr:to>
    <xdr:sp macro="" textlink="">
      <xdr:nvSpPr>
        <xdr:cNvPr id="712" name="楕円 711"/>
        <xdr:cNvSpPr/>
      </xdr:nvSpPr>
      <xdr:spPr>
        <a:xfrm>
          <a:off x="15430500" y="168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102911</xdr:rowOff>
    </xdr:from>
    <xdr:ext cx="534377" cy="259045"/>
    <xdr:sp macro="" textlink="">
      <xdr:nvSpPr>
        <xdr:cNvPr id="713" name="テキスト ボックス 712"/>
        <xdr:cNvSpPr txBox="1"/>
      </xdr:nvSpPr>
      <xdr:spPr>
        <a:xfrm>
          <a:off x="15214111" y="169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73702</xdr:rowOff>
    </xdr:from>
    <xdr:to>
      <xdr:col>76</xdr:col>
      <xdr:colOff>165100</xdr:colOff>
      <xdr:row>99</xdr:row>
      <xdr:rowOff>3852</xdr:rowOff>
    </xdr:to>
    <xdr:sp macro="" textlink="">
      <xdr:nvSpPr>
        <xdr:cNvPr id="714" name="楕円 713"/>
        <xdr:cNvSpPr/>
      </xdr:nvSpPr>
      <xdr:spPr>
        <a:xfrm>
          <a:off x="14541500" y="168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166429</xdr:rowOff>
    </xdr:from>
    <xdr:ext cx="469744" cy="259045"/>
    <xdr:sp macro="" textlink="">
      <xdr:nvSpPr>
        <xdr:cNvPr id="715" name="テキスト ボックス 714"/>
        <xdr:cNvSpPr txBox="1"/>
      </xdr:nvSpPr>
      <xdr:spPr>
        <a:xfrm>
          <a:off x="14357428" y="1696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79097</xdr:rowOff>
    </xdr:from>
    <xdr:to>
      <xdr:col>72</xdr:col>
      <xdr:colOff>38100</xdr:colOff>
      <xdr:row>99</xdr:row>
      <xdr:rowOff>9247</xdr:rowOff>
    </xdr:to>
    <xdr:sp macro="" textlink="">
      <xdr:nvSpPr>
        <xdr:cNvPr id="716" name="楕円 715"/>
        <xdr:cNvSpPr/>
      </xdr:nvSpPr>
      <xdr:spPr>
        <a:xfrm>
          <a:off x="13652500" y="168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374</xdr:rowOff>
    </xdr:from>
    <xdr:ext cx="469744" cy="259045"/>
    <xdr:sp macro="" textlink="">
      <xdr:nvSpPr>
        <xdr:cNvPr id="717" name="テキスト ボックス 716"/>
        <xdr:cNvSpPr txBox="1"/>
      </xdr:nvSpPr>
      <xdr:spPr>
        <a:xfrm>
          <a:off x="13468428" y="1697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74727</xdr:rowOff>
    </xdr:from>
    <xdr:to>
      <xdr:col>67</xdr:col>
      <xdr:colOff>101600</xdr:colOff>
      <xdr:row>99</xdr:row>
      <xdr:rowOff>4877</xdr:rowOff>
    </xdr:to>
    <xdr:sp macro="" textlink="">
      <xdr:nvSpPr>
        <xdr:cNvPr id="718" name="楕円 717"/>
        <xdr:cNvSpPr/>
      </xdr:nvSpPr>
      <xdr:spPr>
        <a:xfrm>
          <a:off x="12763500" y="168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167454</xdr:rowOff>
    </xdr:from>
    <xdr:ext cx="469744" cy="259045"/>
    <xdr:sp macro="" textlink="">
      <xdr:nvSpPr>
        <xdr:cNvPr id="719" name="テキスト ボックス 718"/>
        <xdr:cNvSpPr txBox="1"/>
      </xdr:nvSpPr>
      <xdr:spPr>
        <a:xfrm>
          <a:off x="12579428" y="1696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21590</xdr:rowOff>
    </xdr:from>
    <xdr:to>
      <xdr:col>107</xdr:col>
      <xdr:colOff>50800</xdr:colOff>
      <xdr:row>39</xdr:row>
      <xdr:rowOff>44450</xdr:rowOff>
    </xdr:to>
    <xdr:cxnSp macro="">
      <xdr:nvCxnSpPr>
        <xdr:cNvPr id="754" name="直線コネクタ 753"/>
        <xdr:cNvCxnSpPr/>
      </xdr:nvCxnSpPr>
      <xdr:spPr>
        <a:xfrm>
          <a:off x="19545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21590</xdr:rowOff>
    </xdr:from>
    <xdr:to>
      <xdr:col>102</xdr:col>
      <xdr:colOff>114300</xdr:colOff>
      <xdr:row>39</xdr:row>
      <xdr:rowOff>44450</xdr:rowOff>
    </xdr:to>
    <xdr:cxnSp macro="">
      <xdr:nvCxnSpPr>
        <xdr:cNvPr id="757" name="直線コネクタ 756"/>
        <xdr:cNvCxnSpPr/>
      </xdr:nvCxnSpPr>
      <xdr:spPr>
        <a:xfrm flipV="1">
          <a:off x="18656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142240</xdr:rowOff>
    </xdr:from>
    <xdr:to>
      <xdr:col>102</xdr:col>
      <xdr:colOff>165100</xdr:colOff>
      <xdr:row>39</xdr:row>
      <xdr:rowOff>72390</xdr:rowOff>
    </xdr:to>
    <xdr:sp macro="" textlink="">
      <xdr:nvSpPr>
        <xdr:cNvPr id="773" name="楕円 772"/>
        <xdr:cNvSpPr/>
      </xdr:nvSpPr>
      <xdr:spPr>
        <a:xfrm>
          <a:off x="19494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63517</xdr:rowOff>
    </xdr:from>
    <xdr:ext cx="378565" cy="259045"/>
    <xdr:sp macro="" textlink="">
      <xdr:nvSpPr>
        <xdr:cNvPr id="774" name="テキスト ボックス 773"/>
        <xdr:cNvSpPr txBox="1"/>
      </xdr:nvSpPr>
      <xdr:spPr>
        <a:xfrm>
          <a:off x="19356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149225</xdr:rowOff>
    </xdr:from>
    <xdr:to>
      <xdr:col>116</xdr:col>
      <xdr:colOff>63500</xdr:colOff>
      <xdr:row>50</xdr:row>
      <xdr:rowOff>149860</xdr:rowOff>
    </xdr:to>
    <xdr:cxnSp macro="">
      <xdr:nvCxnSpPr>
        <xdr:cNvPr id="805" name="直線コネクタ 804"/>
        <xdr:cNvCxnSpPr/>
      </xdr:nvCxnSpPr>
      <xdr:spPr>
        <a:xfrm flipV="1">
          <a:off x="21323300" y="872172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160799</xdr:rowOff>
    </xdr:from>
    <xdr:ext cx="469744" cy="259045"/>
    <xdr:sp macro="" textlink="">
      <xdr:nvSpPr>
        <xdr:cNvPr id="806" name="貸付金平均値テキスト"/>
        <xdr:cNvSpPr txBox="1"/>
      </xdr:nvSpPr>
      <xdr:spPr>
        <a:xfrm>
          <a:off x="22212300" y="9761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149860</xdr:rowOff>
    </xdr:from>
    <xdr:to>
      <xdr:col>111</xdr:col>
      <xdr:colOff>177800</xdr:colOff>
      <xdr:row>50</xdr:row>
      <xdr:rowOff>156718</xdr:rowOff>
    </xdr:to>
    <xdr:cxnSp macro="">
      <xdr:nvCxnSpPr>
        <xdr:cNvPr id="808" name="直線コネクタ 807"/>
        <xdr:cNvCxnSpPr/>
      </xdr:nvCxnSpPr>
      <xdr:spPr>
        <a:xfrm flipV="1">
          <a:off x="20434300" y="87223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90187</xdr:rowOff>
    </xdr:from>
    <xdr:ext cx="469744" cy="259045"/>
    <xdr:sp macro="" textlink="">
      <xdr:nvSpPr>
        <xdr:cNvPr id="810" name="テキスト ボックス 809"/>
        <xdr:cNvSpPr txBox="1"/>
      </xdr:nvSpPr>
      <xdr:spPr>
        <a:xfrm>
          <a:off x="21088428"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156718</xdr:rowOff>
    </xdr:from>
    <xdr:to>
      <xdr:col>107</xdr:col>
      <xdr:colOff>50800</xdr:colOff>
      <xdr:row>50</xdr:row>
      <xdr:rowOff>168148</xdr:rowOff>
    </xdr:to>
    <xdr:cxnSp macro="">
      <xdr:nvCxnSpPr>
        <xdr:cNvPr id="811" name="直線コネクタ 810"/>
        <xdr:cNvCxnSpPr/>
      </xdr:nvCxnSpPr>
      <xdr:spPr>
        <a:xfrm flipV="1">
          <a:off x="19545300" y="87292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89806</xdr:rowOff>
    </xdr:from>
    <xdr:ext cx="469744" cy="259045"/>
    <xdr:sp macro="" textlink="">
      <xdr:nvSpPr>
        <xdr:cNvPr id="813" name="テキスト ボックス 812"/>
        <xdr:cNvSpPr txBox="1"/>
      </xdr:nvSpPr>
      <xdr:spPr>
        <a:xfrm>
          <a:off x="20199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122428</xdr:rowOff>
    </xdr:from>
    <xdr:to>
      <xdr:col>102</xdr:col>
      <xdr:colOff>114300</xdr:colOff>
      <xdr:row>50</xdr:row>
      <xdr:rowOff>168148</xdr:rowOff>
    </xdr:to>
    <xdr:cxnSp macro="">
      <xdr:nvCxnSpPr>
        <xdr:cNvPr id="814" name="直線コネクタ 813"/>
        <xdr:cNvCxnSpPr/>
      </xdr:nvCxnSpPr>
      <xdr:spPr>
        <a:xfrm>
          <a:off x="18656300" y="8694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6" name="テキスト ボックス 815"/>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120794</xdr:rowOff>
    </xdr:from>
    <xdr:ext cx="469744" cy="259045"/>
    <xdr:sp macro="" textlink="">
      <xdr:nvSpPr>
        <xdr:cNvPr id="818" name="テキスト ボックス 817"/>
        <xdr:cNvSpPr txBox="1"/>
      </xdr:nvSpPr>
      <xdr:spPr>
        <a:xfrm>
          <a:off x="18421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98425</xdr:rowOff>
    </xdr:from>
    <xdr:to>
      <xdr:col>116</xdr:col>
      <xdr:colOff>114300</xdr:colOff>
      <xdr:row>51</xdr:row>
      <xdr:rowOff>28575</xdr:rowOff>
    </xdr:to>
    <xdr:sp macro="" textlink="">
      <xdr:nvSpPr>
        <xdr:cNvPr id="824" name="楕円 823"/>
        <xdr:cNvSpPr/>
      </xdr:nvSpPr>
      <xdr:spPr>
        <a:xfrm>
          <a:off x="22110700" y="86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121302</xdr:rowOff>
    </xdr:from>
    <xdr:ext cx="534377" cy="259045"/>
    <xdr:sp macro="" textlink="">
      <xdr:nvSpPr>
        <xdr:cNvPr id="825" name="貸付金該当値テキスト"/>
        <xdr:cNvSpPr txBox="1"/>
      </xdr:nvSpPr>
      <xdr:spPr>
        <a:xfrm>
          <a:off x="22212300" y="85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99060</xdr:rowOff>
    </xdr:from>
    <xdr:to>
      <xdr:col>112</xdr:col>
      <xdr:colOff>38100</xdr:colOff>
      <xdr:row>51</xdr:row>
      <xdr:rowOff>29210</xdr:rowOff>
    </xdr:to>
    <xdr:sp macro="" textlink="">
      <xdr:nvSpPr>
        <xdr:cNvPr id="826" name="楕円 825"/>
        <xdr:cNvSpPr/>
      </xdr:nvSpPr>
      <xdr:spPr>
        <a:xfrm>
          <a:off x="21272500" y="86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45737</xdr:rowOff>
    </xdr:from>
    <xdr:ext cx="534377" cy="259045"/>
    <xdr:sp macro="" textlink="">
      <xdr:nvSpPr>
        <xdr:cNvPr id="827" name="テキスト ボックス 826"/>
        <xdr:cNvSpPr txBox="1"/>
      </xdr:nvSpPr>
      <xdr:spPr>
        <a:xfrm>
          <a:off x="21056111" y="84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105918</xdr:rowOff>
    </xdr:from>
    <xdr:to>
      <xdr:col>107</xdr:col>
      <xdr:colOff>101600</xdr:colOff>
      <xdr:row>51</xdr:row>
      <xdr:rowOff>36068</xdr:rowOff>
    </xdr:to>
    <xdr:sp macro="" textlink="">
      <xdr:nvSpPr>
        <xdr:cNvPr id="828" name="楕円 827"/>
        <xdr:cNvSpPr/>
      </xdr:nvSpPr>
      <xdr:spPr>
        <a:xfrm>
          <a:off x="20383500" y="86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52595</xdr:rowOff>
    </xdr:from>
    <xdr:ext cx="534377" cy="259045"/>
    <xdr:sp macro="" textlink="">
      <xdr:nvSpPr>
        <xdr:cNvPr id="829" name="テキスト ボックス 828"/>
        <xdr:cNvSpPr txBox="1"/>
      </xdr:nvSpPr>
      <xdr:spPr>
        <a:xfrm>
          <a:off x="20167111" y="84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117348</xdr:rowOff>
    </xdr:from>
    <xdr:to>
      <xdr:col>102</xdr:col>
      <xdr:colOff>165100</xdr:colOff>
      <xdr:row>51</xdr:row>
      <xdr:rowOff>47498</xdr:rowOff>
    </xdr:to>
    <xdr:sp macro="" textlink="">
      <xdr:nvSpPr>
        <xdr:cNvPr id="830" name="楕円 829"/>
        <xdr:cNvSpPr/>
      </xdr:nvSpPr>
      <xdr:spPr>
        <a:xfrm>
          <a:off x="19494500" y="86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64025</xdr:rowOff>
    </xdr:from>
    <xdr:ext cx="534377" cy="259045"/>
    <xdr:sp macro="" textlink="">
      <xdr:nvSpPr>
        <xdr:cNvPr id="831" name="テキスト ボックス 830"/>
        <xdr:cNvSpPr txBox="1"/>
      </xdr:nvSpPr>
      <xdr:spPr>
        <a:xfrm>
          <a:off x="19278111" y="84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71628</xdr:rowOff>
    </xdr:from>
    <xdr:to>
      <xdr:col>98</xdr:col>
      <xdr:colOff>38100</xdr:colOff>
      <xdr:row>51</xdr:row>
      <xdr:rowOff>1778</xdr:rowOff>
    </xdr:to>
    <xdr:sp macro="" textlink="">
      <xdr:nvSpPr>
        <xdr:cNvPr id="832" name="楕円 831"/>
        <xdr:cNvSpPr/>
      </xdr:nvSpPr>
      <xdr:spPr>
        <a:xfrm>
          <a:off x="18605500" y="8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18305</xdr:rowOff>
    </xdr:from>
    <xdr:ext cx="534377" cy="259045"/>
    <xdr:sp macro="" textlink="">
      <xdr:nvSpPr>
        <xdr:cNvPr id="833" name="テキスト ボックス 832"/>
        <xdr:cNvSpPr txBox="1"/>
      </xdr:nvSpPr>
      <xdr:spPr>
        <a:xfrm>
          <a:off x="18389111" y="84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39139</xdr:rowOff>
    </xdr:from>
    <xdr:to>
      <xdr:col>116</xdr:col>
      <xdr:colOff>63500</xdr:colOff>
      <xdr:row>77</xdr:row>
      <xdr:rowOff>48465</xdr:rowOff>
    </xdr:to>
    <xdr:cxnSp macro="">
      <xdr:nvCxnSpPr>
        <xdr:cNvPr id="861" name="直線コネクタ 860"/>
        <xdr:cNvCxnSpPr/>
      </xdr:nvCxnSpPr>
      <xdr:spPr>
        <a:xfrm>
          <a:off x="21323300" y="13240789"/>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39139</xdr:rowOff>
    </xdr:from>
    <xdr:to>
      <xdr:col>111</xdr:col>
      <xdr:colOff>177800</xdr:colOff>
      <xdr:row>77</xdr:row>
      <xdr:rowOff>76744</xdr:rowOff>
    </xdr:to>
    <xdr:cxnSp macro="">
      <xdr:nvCxnSpPr>
        <xdr:cNvPr id="864" name="直線コネクタ 863"/>
        <xdr:cNvCxnSpPr/>
      </xdr:nvCxnSpPr>
      <xdr:spPr>
        <a:xfrm flipV="1">
          <a:off x="20434300" y="13240789"/>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76744</xdr:rowOff>
    </xdr:from>
    <xdr:to>
      <xdr:col>107</xdr:col>
      <xdr:colOff>50800</xdr:colOff>
      <xdr:row>77</xdr:row>
      <xdr:rowOff>101639</xdr:rowOff>
    </xdr:to>
    <xdr:cxnSp macro="">
      <xdr:nvCxnSpPr>
        <xdr:cNvPr id="867" name="直線コネクタ 866"/>
        <xdr:cNvCxnSpPr/>
      </xdr:nvCxnSpPr>
      <xdr:spPr>
        <a:xfrm flipV="1">
          <a:off x="19545300" y="13278394"/>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101639</xdr:rowOff>
    </xdr:from>
    <xdr:to>
      <xdr:col>102</xdr:col>
      <xdr:colOff>114300</xdr:colOff>
      <xdr:row>77</xdr:row>
      <xdr:rowOff>111444</xdr:rowOff>
    </xdr:to>
    <xdr:cxnSp macro="">
      <xdr:nvCxnSpPr>
        <xdr:cNvPr id="870" name="直線コネクタ 869"/>
        <xdr:cNvCxnSpPr/>
      </xdr:nvCxnSpPr>
      <xdr:spPr>
        <a:xfrm flipV="1">
          <a:off x="18656300" y="13303289"/>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169115</xdr:rowOff>
    </xdr:from>
    <xdr:to>
      <xdr:col>116</xdr:col>
      <xdr:colOff>114300</xdr:colOff>
      <xdr:row>77</xdr:row>
      <xdr:rowOff>99265</xdr:rowOff>
    </xdr:to>
    <xdr:sp macro="" textlink="">
      <xdr:nvSpPr>
        <xdr:cNvPr id="880" name="楕円 879"/>
        <xdr:cNvSpPr/>
      </xdr:nvSpPr>
      <xdr:spPr>
        <a:xfrm>
          <a:off x="22110700" y="131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147542</xdr:rowOff>
    </xdr:from>
    <xdr:ext cx="534377" cy="259045"/>
    <xdr:sp macro="" textlink="">
      <xdr:nvSpPr>
        <xdr:cNvPr id="881" name="繰出金該当値テキスト"/>
        <xdr:cNvSpPr txBox="1"/>
      </xdr:nvSpPr>
      <xdr:spPr>
        <a:xfrm>
          <a:off x="22212300" y="131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159789</xdr:rowOff>
    </xdr:from>
    <xdr:to>
      <xdr:col>112</xdr:col>
      <xdr:colOff>38100</xdr:colOff>
      <xdr:row>77</xdr:row>
      <xdr:rowOff>89939</xdr:rowOff>
    </xdr:to>
    <xdr:sp macro="" textlink="">
      <xdr:nvSpPr>
        <xdr:cNvPr id="882" name="楕円 881"/>
        <xdr:cNvSpPr/>
      </xdr:nvSpPr>
      <xdr:spPr>
        <a:xfrm>
          <a:off x="21272500" y="131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81066</xdr:rowOff>
    </xdr:from>
    <xdr:ext cx="534377" cy="259045"/>
    <xdr:sp macro="" textlink="">
      <xdr:nvSpPr>
        <xdr:cNvPr id="883" name="テキスト ボックス 882"/>
        <xdr:cNvSpPr txBox="1"/>
      </xdr:nvSpPr>
      <xdr:spPr>
        <a:xfrm>
          <a:off x="21056111" y="132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25944</xdr:rowOff>
    </xdr:from>
    <xdr:to>
      <xdr:col>107</xdr:col>
      <xdr:colOff>101600</xdr:colOff>
      <xdr:row>77</xdr:row>
      <xdr:rowOff>127544</xdr:rowOff>
    </xdr:to>
    <xdr:sp macro="" textlink="">
      <xdr:nvSpPr>
        <xdr:cNvPr id="884" name="楕円 883"/>
        <xdr:cNvSpPr/>
      </xdr:nvSpPr>
      <xdr:spPr>
        <a:xfrm>
          <a:off x="20383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118671</xdr:rowOff>
    </xdr:from>
    <xdr:ext cx="534377" cy="259045"/>
    <xdr:sp macro="" textlink="">
      <xdr:nvSpPr>
        <xdr:cNvPr id="885" name="テキスト ボックス 884"/>
        <xdr:cNvSpPr txBox="1"/>
      </xdr:nvSpPr>
      <xdr:spPr>
        <a:xfrm>
          <a:off x="20167111" y="133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50839</xdr:rowOff>
    </xdr:from>
    <xdr:to>
      <xdr:col>102</xdr:col>
      <xdr:colOff>165100</xdr:colOff>
      <xdr:row>77</xdr:row>
      <xdr:rowOff>152439</xdr:rowOff>
    </xdr:to>
    <xdr:sp macro="" textlink="">
      <xdr:nvSpPr>
        <xdr:cNvPr id="886" name="楕円 885"/>
        <xdr:cNvSpPr/>
      </xdr:nvSpPr>
      <xdr:spPr>
        <a:xfrm>
          <a:off x="19494500" y="132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143566</xdr:rowOff>
    </xdr:from>
    <xdr:ext cx="534377" cy="259045"/>
    <xdr:sp macro="" textlink="">
      <xdr:nvSpPr>
        <xdr:cNvPr id="887" name="テキスト ボックス 886"/>
        <xdr:cNvSpPr txBox="1"/>
      </xdr:nvSpPr>
      <xdr:spPr>
        <a:xfrm>
          <a:off x="19278111" y="133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60644</xdr:rowOff>
    </xdr:from>
    <xdr:to>
      <xdr:col>98</xdr:col>
      <xdr:colOff>38100</xdr:colOff>
      <xdr:row>77</xdr:row>
      <xdr:rowOff>162244</xdr:rowOff>
    </xdr:to>
    <xdr:sp macro="" textlink="">
      <xdr:nvSpPr>
        <xdr:cNvPr id="888" name="楕円 887"/>
        <xdr:cNvSpPr/>
      </xdr:nvSpPr>
      <xdr:spPr>
        <a:xfrm>
          <a:off x="186055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153371</xdr:rowOff>
    </xdr:from>
    <xdr:ext cx="534377" cy="259045"/>
    <xdr:sp macro="" textlink="">
      <xdr:nvSpPr>
        <xdr:cNvPr id="889" name="テキスト ボックス 888"/>
        <xdr:cNvSpPr txBox="1"/>
      </xdr:nvSpPr>
      <xdr:spPr>
        <a:xfrm>
          <a:off x="18389111" y="13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470,838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476,762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91,943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円となっており、非常勤職員報酬の増加等により、昨年度に比べ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から非常勤職員報酬が増加しており、事務事業見直し等を行い費用の節減に努める。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24,662
23,880
85.91
12,826,701
11,611,797
964,432
7,005,359
9,777,603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61976</xdr:rowOff>
    </xdr:from>
    <xdr:to>
      <xdr:col>24</xdr:col>
      <xdr:colOff>63500</xdr:colOff>
      <xdr:row>35</xdr:row>
      <xdr:rowOff>4445</xdr:rowOff>
    </xdr:to>
    <xdr:cxnSp macro="">
      <xdr:nvCxnSpPr>
        <xdr:cNvPr id="61" name="直線コネクタ 60"/>
        <xdr:cNvCxnSpPr/>
      </xdr:nvCxnSpPr>
      <xdr:spPr>
        <a:xfrm>
          <a:off x="3797300" y="5891276"/>
          <a:ext cx="8382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61976</xdr:rowOff>
    </xdr:from>
    <xdr:to>
      <xdr:col>19</xdr:col>
      <xdr:colOff>177800</xdr:colOff>
      <xdr:row>34</xdr:row>
      <xdr:rowOff>84074</xdr:rowOff>
    </xdr:to>
    <xdr:cxnSp macro="">
      <xdr:nvCxnSpPr>
        <xdr:cNvPr id="64" name="直線コネクタ 63"/>
        <xdr:cNvCxnSpPr/>
      </xdr:nvCxnSpPr>
      <xdr:spPr>
        <a:xfrm flipV="1">
          <a:off x="2908300" y="589127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84074</xdr:rowOff>
    </xdr:from>
    <xdr:to>
      <xdr:col>15</xdr:col>
      <xdr:colOff>50800</xdr:colOff>
      <xdr:row>35</xdr:row>
      <xdr:rowOff>16256</xdr:rowOff>
    </xdr:to>
    <xdr:cxnSp macro="">
      <xdr:nvCxnSpPr>
        <xdr:cNvPr id="67" name="直線コネクタ 66"/>
        <xdr:cNvCxnSpPr/>
      </xdr:nvCxnSpPr>
      <xdr:spPr>
        <a:xfrm flipV="1">
          <a:off x="2019300" y="5913374"/>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153035</xdr:rowOff>
    </xdr:from>
    <xdr:to>
      <xdr:col>10</xdr:col>
      <xdr:colOff>114300</xdr:colOff>
      <xdr:row>35</xdr:row>
      <xdr:rowOff>16256</xdr:rowOff>
    </xdr:to>
    <xdr:cxnSp macro="">
      <xdr:nvCxnSpPr>
        <xdr:cNvPr id="70" name="直線コネクタ 69"/>
        <xdr:cNvCxnSpPr/>
      </xdr:nvCxnSpPr>
      <xdr:spPr>
        <a:xfrm>
          <a:off x="1130300" y="598233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125095</xdr:rowOff>
    </xdr:from>
    <xdr:to>
      <xdr:col>24</xdr:col>
      <xdr:colOff>114300</xdr:colOff>
      <xdr:row>35</xdr:row>
      <xdr:rowOff>55245</xdr:rowOff>
    </xdr:to>
    <xdr:sp macro="" textlink="">
      <xdr:nvSpPr>
        <xdr:cNvPr id="80" name="楕円 79"/>
        <xdr:cNvSpPr/>
      </xdr:nvSpPr>
      <xdr:spPr>
        <a:xfrm>
          <a:off x="4584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103522</xdr:rowOff>
    </xdr:from>
    <xdr:ext cx="469744" cy="259045"/>
    <xdr:sp macro="" textlink="">
      <xdr:nvSpPr>
        <xdr:cNvPr id="81" name="議会費該当値テキスト"/>
        <xdr:cNvSpPr txBox="1"/>
      </xdr:nvSpPr>
      <xdr:spPr>
        <a:xfrm>
          <a:off x="4686300" y="59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xdr:rowOff>
    </xdr:from>
    <xdr:to>
      <xdr:col>20</xdr:col>
      <xdr:colOff>38100</xdr:colOff>
      <xdr:row>34</xdr:row>
      <xdr:rowOff>112776</xdr:rowOff>
    </xdr:to>
    <xdr:sp macro="" textlink="">
      <xdr:nvSpPr>
        <xdr:cNvPr id="82" name="楕円 81"/>
        <xdr:cNvSpPr/>
      </xdr:nvSpPr>
      <xdr:spPr>
        <a:xfrm>
          <a:off x="3746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129303</xdr:rowOff>
    </xdr:from>
    <xdr:ext cx="469744" cy="259045"/>
    <xdr:sp macro="" textlink="">
      <xdr:nvSpPr>
        <xdr:cNvPr id="83" name="テキスト ボックス 82"/>
        <xdr:cNvSpPr txBox="1"/>
      </xdr:nvSpPr>
      <xdr:spPr>
        <a:xfrm>
          <a:off x="3562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33274</xdr:rowOff>
    </xdr:from>
    <xdr:to>
      <xdr:col>15</xdr:col>
      <xdr:colOff>101600</xdr:colOff>
      <xdr:row>34</xdr:row>
      <xdr:rowOff>134874</xdr:rowOff>
    </xdr:to>
    <xdr:sp macro="" textlink="">
      <xdr:nvSpPr>
        <xdr:cNvPr id="84" name="楕円 83"/>
        <xdr:cNvSpPr/>
      </xdr:nvSpPr>
      <xdr:spPr>
        <a:xfrm>
          <a:off x="28575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151401</xdr:rowOff>
    </xdr:from>
    <xdr:ext cx="469744" cy="259045"/>
    <xdr:sp macro="" textlink="">
      <xdr:nvSpPr>
        <xdr:cNvPr id="85" name="テキスト ボックス 84"/>
        <xdr:cNvSpPr txBox="1"/>
      </xdr:nvSpPr>
      <xdr:spPr>
        <a:xfrm>
          <a:off x="2673428" y="56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136906</xdr:rowOff>
    </xdr:from>
    <xdr:to>
      <xdr:col>10</xdr:col>
      <xdr:colOff>165100</xdr:colOff>
      <xdr:row>35</xdr:row>
      <xdr:rowOff>67056</xdr:rowOff>
    </xdr:to>
    <xdr:sp macro="" textlink="">
      <xdr:nvSpPr>
        <xdr:cNvPr id="86" name="楕円 85"/>
        <xdr:cNvSpPr/>
      </xdr:nvSpPr>
      <xdr:spPr>
        <a:xfrm>
          <a:off x="1968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58183</xdr:rowOff>
    </xdr:from>
    <xdr:ext cx="469744" cy="259045"/>
    <xdr:sp macro="" textlink="">
      <xdr:nvSpPr>
        <xdr:cNvPr id="87" name="テキスト ボックス 86"/>
        <xdr:cNvSpPr txBox="1"/>
      </xdr:nvSpPr>
      <xdr:spPr>
        <a:xfrm>
          <a:off x="1784428"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102235</xdr:rowOff>
    </xdr:from>
    <xdr:to>
      <xdr:col>6</xdr:col>
      <xdr:colOff>38100</xdr:colOff>
      <xdr:row>35</xdr:row>
      <xdr:rowOff>32385</xdr:rowOff>
    </xdr:to>
    <xdr:sp macro="" textlink="">
      <xdr:nvSpPr>
        <xdr:cNvPr id="88" name="楕円 87"/>
        <xdr:cNvSpPr/>
      </xdr:nvSpPr>
      <xdr:spPr>
        <a:xfrm>
          <a:off x="1079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23512</xdr:rowOff>
    </xdr:from>
    <xdr:ext cx="469744" cy="259045"/>
    <xdr:sp macro="" textlink="">
      <xdr:nvSpPr>
        <xdr:cNvPr id="89" name="テキスト ボックス 88"/>
        <xdr:cNvSpPr txBox="1"/>
      </xdr:nvSpPr>
      <xdr:spPr>
        <a:xfrm>
          <a:off x="895428"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86731</xdr:rowOff>
    </xdr:from>
    <xdr:to>
      <xdr:col>24</xdr:col>
      <xdr:colOff>63500</xdr:colOff>
      <xdr:row>57</xdr:row>
      <xdr:rowOff>149214</xdr:rowOff>
    </xdr:to>
    <xdr:cxnSp macro="">
      <xdr:nvCxnSpPr>
        <xdr:cNvPr id="116" name="直線コネクタ 115"/>
        <xdr:cNvCxnSpPr/>
      </xdr:nvCxnSpPr>
      <xdr:spPr>
        <a:xfrm flipV="1">
          <a:off x="3797300" y="9859381"/>
          <a:ext cx="8382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140242</xdr:rowOff>
    </xdr:from>
    <xdr:to>
      <xdr:col>19</xdr:col>
      <xdr:colOff>177800</xdr:colOff>
      <xdr:row>57</xdr:row>
      <xdr:rowOff>149214</xdr:rowOff>
    </xdr:to>
    <xdr:cxnSp macro="">
      <xdr:nvCxnSpPr>
        <xdr:cNvPr id="119" name="直線コネクタ 118"/>
        <xdr:cNvCxnSpPr/>
      </xdr:nvCxnSpPr>
      <xdr:spPr>
        <a:xfrm>
          <a:off x="2908300" y="9741442"/>
          <a:ext cx="889000" cy="1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140242</xdr:rowOff>
    </xdr:from>
    <xdr:to>
      <xdr:col>15</xdr:col>
      <xdr:colOff>50800</xdr:colOff>
      <xdr:row>58</xdr:row>
      <xdr:rowOff>28317</xdr:rowOff>
    </xdr:to>
    <xdr:cxnSp macro="">
      <xdr:nvCxnSpPr>
        <xdr:cNvPr id="122" name="直線コネクタ 121"/>
        <xdr:cNvCxnSpPr/>
      </xdr:nvCxnSpPr>
      <xdr:spPr>
        <a:xfrm flipV="1">
          <a:off x="2019300" y="9741442"/>
          <a:ext cx="889000" cy="2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25551</xdr:rowOff>
    </xdr:from>
    <xdr:to>
      <xdr:col>10</xdr:col>
      <xdr:colOff>114300</xdr:colOff>
      <xdr:row>58</xdr:row>
      <xdr:rowOff>28317</xdr:rowOff>
    </xdr:to>
    <xdr:cxnSp macro="">
      <xdr:nvCxnSpPr>
        <xdr:cNvPr id="125" name="直線コネクタ 124"/>
        <xdr:cNvCxnSpPr/>
      </xdr:nvCxnSpPr>
      <xdr:spPr>
        <a:xfrm>
          <a:off x="1130300" y="9969651"/>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35931</xdr:rowOff>
    </xdr:from>
    <xdr:to>
      <xdr:col>24</xdr:col>
      <xdr:colOff>114300</xdr:colOff>
      <xdr:row>57</xdr:row>
      <xdr:rowOff>137531</xdr:rowOff>
    </xdr:to>
    <xdr:sp macro="" textlink="">
      <xdr:nvSpPr>
        <xdr:cNvPr id="135" name="楕円 134"/>
        <xdr:cNvSpPr/>
      </xdr:nvSpPr>
      <xdr:spPr>
        <a:xfrm>
          <a:off x="4584700" y="98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58808</xdr:rowOff>
    </xdr:from>
    <xdr:ext cx="534377" cy="259045"/>
    <xdr:sp macro="" textlink="">
      <xdr:nvSpPr>
        <xdr:cNvPr id="136" name="総務費該当値テキスト"/>
        <xdr:cNvSpPr txBox="1"/>
      </xdr:nvSpPr>
      <xdr:spPr>
        <a:xfrm>
          <a:off x="4686300" y="96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98414</xdr:rowOff>
    </xdr:from>
    <xdr:to>
      <xdr:col>20</xdr:col>
      <xdr:colOff>38100</xdr:colOff>
      <xdr:row>58</xdr:row>
      <xdr:rowOff>28564</xdr:rowOff>
    </xdr:to>
    <xdr:sp macro="" textlink="">
      <xdr:nvSpPr>
        <xdr:cNvPr id="137" name="楕円 136"/>
        <xdr:cNvSpPr/>
      </xdr:nvSpPr>
      <xdr:spPr>
        <a:xfrm>
          <a:off x="3746500" y="98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19691</xdr:rowOff>
    </xdr:from>
    <xdr:ext cx="534377" cy="259045"/>
    <xdr:sp macro="" textlink="">
      <xdr:nvSpPr>
        <xdr:cNvPr id="138" name="テキスト ボックス 137"/>
        <xdr:cNvSpPr txBox="1"/>
      </xdr:nvSpPr>
      <xdr:spPr>
        <a:xfrm>
          <a:off x="3530111" y="996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89442</xdr:rowOff>
    </xdr:from>
    <xdr:to>
      <xdr:col>15</xdr:col>
      <xdr:colOff>101600</xdr:colOff>
      <xdr:row>57</xdr:row>
      <xdr:rowOff>19592</xdr:rowOff>
    </xdr:to>
    <xdr:sp macro="" textlink="">
      <xdr:nvSpPr>
        <xdr:cNvPr id="139" name="楕円 138"/>
        <xdr:cNvSpPr/>
      </xdr:nvSpPr>
      <xdr:spPr>
        <a:xfrm>
          <a:off x="2857500" y="96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10719</xdr:rowOff>
    </xdr:from>
    <xdr:ext cx="599010" cy="259045"/>
    <xdr:sp macro="" textlink="">
      <xdr:nvSpPr>
        <xdr:cNvPr id="140" name="テキスト ボックス 139"/>
        <xdr:cNvSpPr txBox="1"/>
      </xdr:nvSpPr>
      <xdr:spPr>
        <a:xfrm>
          <a:off x="2608795" y="978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148967</xdr:rowOff>
    </xdr:from>
    <xdr:to>
      <xdr:col>10</xdr:col>
      <xdr:colOff>165100</xdr:colOff>
      <xdr:row>58</xdr:row>
      <xdr:rowOff>79117</xdr:rowOff>
    </xdr:to>
    <xdr:sp macro="" textlink="">
      <xdr:nvSpPr>
        <xdr:cNvPr id="141" name="楕円 140"/>
        <xdr:cNvSpPr/>
      </xdr:nvSpPr>
      <xdr:spPr>
        <a:xfrm>
          <a:off x="1968500" y="9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70244</xdr:rowOff>
    </xdr:from>
    <xdr:ext cx="534377" cy="259045"/>
    <xdr:sp macro="" textlink="">
      <xdr:nvSpPr>
        <xdr:cNvPr id="142" name="テキスト ボックス 141"/>
        <xdr:cNvSpPr txBox="1"/>
      </xdr:nvSpPr>
      <xdr:spPr>
        <a:xfrm>
          <a:off x="1752111" y="1001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146201</xdr:rowOff>
    </xdr:from>
    <xdr:to>
      <xdr:col>6</xdr:col>
      <xdr:colOff>38100</xdr:colOff>
      <xdr:row>58</xdr:row>
      <xdr:rowOff>76351</xdr:rowOff>
    </xdr:to>
    <xdr:sp macro="" textlink="">
      <xdr:nvSpPr>
        <xdr:cNvPr id="143" name="楕円 142"/>
        <xdr:cNvSpPr/>
      </xdr:nvSpPr>
      <xdr:spPr>
        <a:xfrm>
          <a:off x="1079500" y="99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67478</xdr:rowOff>
    </xdr:from>
    <xdr:ext cx="534377" cy="259045"/>
    <xdr:sp macro="" textlink="">
      <xdr:nvSpPr>
        <xdr:cNvPr id="144" name="テキスト ボックス 143"/>
        <xdr:cNvSpPr txBox="1"/>
      </xdr:nvSpPr>
      <xdr:spPr>
        <a:xfrm>
          <a:off x="863111" y="100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33515</xdr:rowOff>
    </xdr:from>
    <xdr:to>
      <xdr:col>24</xdr:col>
      <xdr:colOff>63500</xdr:colOff>
      <xdr:row>77</xdr:row>
      <xdr:rowOff>84646</xdr:rowOff>
    </xdr:to>
    <xdr:cxnSp macro="">
      <xdr:nvCxnSpPr>
        <xdr:cNvPr id="174" name="直線コネクタ 173"/>
        <xdr:cNvCxnSpPr/>
      </xdr:nvCxnSpPr>
      <xdr:spPr>
        <a:xfrm>
          <a:off x="3797300" y="12549365"/>
          <a:ext cx="838200" cy="7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33515</xdr:rowOff>
    </xdr:from>
    <xdr:to>
      <xdr:col>19</xdr:col>
      <xdr:colOff>177800</xdr:colOff>
      <xdr:row>77</xdr:row>
      <xdr:rowOff>93435</xdr:rowOff>
    </xdr:to>
    <xdr:cxnSp macro="">
      <xdr:nvCxnSpPr>
        <xdr:cNvPr id="177" name="直線コネクタ 176"/>
        <xdr:cNvCxnSpPr/>
      </xdr:nvCxnSpPr>
      <xdr:spPr>
        <a:xfrm flipV="1">
          <a:off x="2908300" y="12549365"/>
          <a:ext cx="889000" cy="7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93435</xdr:rowOff>
    </xdr:from>
    <xdr:to>
      <xdr:col>15</xdr:col>
      <xdr:colOff>50800</xdr:colOff>
      <xdr:row>78</xdr:row>
      <xdr:rowOff>130454</xdr:rowOff>
    </xdr:to>
    <xdr:cxnSp macro="">
      <xdr:nvCxnSpPr>
        <xdr:cNvPr id="180" name="直線コネクタ 179"/>
        <xdr:cNvCxnSpPr/>
      </xdr:nvCxnSpPr>
      <xdr:spPr>
        <a:xfrm flipV="1">
          <a:off x="2019300" y="13295085"/>
          <a:ext cx="889000" cy="20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130454</xdr:rowOff>
    </xdr:from>
    <xdr:to>
      <xdr:col>10</xdr:col>
      <xdr:colOff>114300</xdr:colOff>
      <xdr:row>79</xdr:row>
      <xdr:rowOff>46659</xdr:rowOff>
    </xdr:to>
    <xdr:cxnSp macro="">
      <xdr:nvCxnSpPr>
        <xdr:cNvPr id="183" name="直線コネクタ 182"/>
        <xdr:cNvCxnSpPr/>
      </xdr:nvCxnSpPr>
      <xdr:spPr>
        <a:xfrm flipV="1">
          <a:off x="1130300" y="13503554"/>
          <a:ext cx="889000" cy="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158360</xdr:rowOff>
    </xdr:from>
    <xdr:ext cx="599010" cy="259045"/>
    <xdr:sp macro="" textlink="">
      <xdr:nvSpPr>
        <xdr:cNvPr id="185" name="テキスト ボックス 184"/>
        <xdr:cNvSpPr txBox="1"/>
      </xdr:nvSpPr>
      <xdr:spPr>
        <a:xfrm>
          <a:off x="1719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50283</xdr:rowOff>
    </xdr:from>
    <xdr:ext cx="599010" cy="259045"/>
    <xdr:sp macro="" textlink="">
      <xdr:nvSpPr>
        <xdr:cNvPr id="187" name="テキスト ボックス 186"/>
        <xdr:cNvSpPr txBox="1"/>
      </xdr:nvSpPr>
      <xdr:spPr>
        <a:xfrm>
          <a:off x="830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33846</xdr:rowOff>
    </xdr:from>
    <xdr:to>
      <xdr:col>24</xdr:col>
      <xdr:colOff>114300</xdr:colOff>
      <xdr:row>77</xdr:row>
      <xdr:rowOff>135446</xdr:rowOff>
    </xdr:to>
    <xdr:sp macro="" textlink="">
      <xdr:nvSpPr>
        <xdr:cNvPr id="193" name="楕円 192"/>
        <xdr:cNvSpPr/>
      </xdr:nvSpPr>
      <xdr:spPr>
        <a:xfrm>
          <a:off x="4584700" y="132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12273</xdr:rowOff>
    </xdr:from>
    <xdr:ext cx="599010" cy="259045"/>
    <xdr:sp macro="" textlink="">
      <xdr:nvSpPr>
        <xdr:cNvPr id="194" name="民生費該当値テキスト"/>
        <xdr:cNvSpPr txBox="1"/>
      </xdr:nvSpPr>
      <xdr:spPr>
        <a:xfrm>
          <a:off x="4686300" y="1321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154165</xdr:rowOff>
    </xdr:from>
    <xdr:to>
      <xdr:col>20</xdr:col>
      <xdr:colOff>38100</xdr:colOff>
      <xdr:row>73</xdr:row>
      <xdr:rowOff>84315</xdr:rowOff>
    </xdr:to>
    <xdr:sp macro="" textlink="">
      <xdr:nvSpPr>
        <xdr:cNvPr id="195" name="楕円 194"/>
        <xdr:cNvSpPr/>
      </xdr:nvSpPr>
      <xdr:spPr>
        <a:xfrm>
          <a:off x="37465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100842</xdr:rowOff>
    </xdr:from>
    <xdr:ext cx="599010" cy="259045"/>
    <xdr:sp macro="" textlink="">
      <xdr:nvSpPr>
        <xdr:cNvPr id="196" name="テキスト ボックス 195"/>
        <xdr:cNvSpPr txBox="1"/>
      </xdr:nvSpPr>
      <xdr:spPr>
        <a:xfrm>
          <a:off x="3497795" y="122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42635</xdr:rowOff>
    </xdr:from>
    <xdr:to>
      <xdr:col>15</xdr:col>
      <xdr:colOff>101600</xdr:colOff>
      <xdr:row>77</xdr:row>
      <xdr:rowOff>144235</xdr:rowOff>
    </xdr:to>
    <xdr:sp macro="" textlink="">
      <xdr:nvSpPr>
        <xdr:cNvPr id="197" name="楕円 196"/>
        <xdr:cNvSpPr/>
      </xdr:nvSpPr>
      <xdr:spPr>
        <a:xfrm>
          <a:off x="2857500" y="132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160762</xdr:rowOff>
    </xdr:from>
    <xdr:ext cx="599010" cy="259045"/>
    <xdr:sp macro="" textlink="">
      <xdr:nvSpPr>
        <xdr:cNvPr id="198" name="テキスト ボックス 197"/>
        <xdr:cNvSpPr txBox="1"/>
      </xdr:nvSpPr>
      <xdr:spPr>
        <a:xfrm>
          <a:off x="2608795" y="130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79654</xdr:rowOff>
    </xdr:from>
    <xdr:to>
      <xdr:col>10</xdr:col>
      <xdr:colOff>165100</xdr:colOff>
      <xdr:row>79</xdr:row>
      <xdr:rowOff>9804</xdr:rowOff>
    </xdr:to>
    <xdr:sp macro="" textlink="">
      <xdr:nvSpPr>
        <xdr:cNvPr id="199" name="楕円 198"/>
        <xdr:cNvSpPr/>
      </xdr:nvSpPr>
      <xdr:spPr>
        <a:xfrm>
          <a:off x="1968500" y="134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931</xdr:rowOff>
    </xdr:from>
    <xdr:ext cx="599010" cy="259045"/>
    <xdr:sp macro="" textlink="">
      <xdr:nvSpPr>
        <xdr:cNvPr id="200" name="テキスト ボックス 199"/>
        <xdr:cNvSpPr txBox="1"/>
      </xdr:nvSpPr>
      <xdr:spPr>
        <a:xfrm>
          <a:off x="1719795" y="13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167309</xdr:rowOff>
    </xdr:from>
    <xdr:to>
      <xdr:col>6</xdr:col>
      <xdr:colOff>38100</xdr:colOff>
      <xdr:row>79</xdr:row>
      <xdr:rowOff>97459</xdr:rowOff>
    </xdr:to>
    <xdr:sp macro="" textlink="">
      <xdr:nvSpPr>
        <xdr:cNvPr id="201" name="楕円 200"/>
        <xdr:cNvSpPr/>
      </xdr:nvSpPr>
      <xdr:spPr>
        <a:xfrm>
          <a:off x="1079500" y="135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88586</xdr:rowOff>
    </xdr:from>
    <xdr:ext cx="599010" cy="259045"/>
    <xdr:sp macro="" textlink="">
      <xdr:nvSpPr>
        <xdr:cNvPr id="202" name="テキスト ボックス 201"/>
        <xdr:cNvSpPr txBox="1"/>
      </xdr:nvSpPr>
      <xdr:spPr>
        <a:xfrm>
          <a:off x="830795" y="1363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31214</xdr:rowOff>
    </xdr:from>
    <xdr:to>
      <xdr:col>24</xdr:col>
      <xdr:colOff>63500</xdr:colOff>
      <xdr:row>97</xdr:row>
      <xdr:rowOff>72524</xdr:rowOff>
    </xdr:to>
    <xdr:cxnSp macro="">
      <xdr:nvCxnSpPr>
        <xdr:cNvPr id="234" name="直線コネクタ 233"/>
        <xdr:cNvCxnSpPr/>
      </xdr:nvCxnSpPr>
      <xdr:spPr>
        <a:xfrm flipV="1">
          <a:off x="3797300" y="16661864"/>
          <a:ext cx="8382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72524</xdr:rowOff>
    </xdr:from>
    <xdr:to>
      <xdr:col>19</xdr:col>
      <xdr:colOff>177800</xdr:colOff>
      <xdr:row>98</xdr:row>
      <xdr:rowOff>151456</xdr:rowOff>
    </xdr:to>
    <xdr:cxnSp macro="">
      <xdr:nvCxnSpPr>
        <xdr:cNvPr id="237" name="直線コネクタ 236"/>
        <xdr:cNvCxnSpPr/>
      </xdr:nvCxnSpPr>
      <xdr:spPr>
        <a:xfrm flipV="1">
          <a:off x="2908300" y="16703174"/>
          <a:ext cx="889000" cy="2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151456</xdr:rowOff>
    </xdr:from>
    <xdr:to>
      <xdr:col>15</xdr:col>
      <xdr:colOff>50800</xdr:colOff>
      <xdr:row>99</xdr:row>
      <xdr:rowOff>27947</xdr:rowOff>
    </xdr:to>
    <xdr:cxnSp macro="">
      <xdr:nvCxnSpPr>
        <xdr:cNvPr id="240" name="直線コネクタ 239"/>
        <xdr:cNvCxnSpPr/>
      </xdr:nvCxnSpPr>
      <xdr:spPr>
        <a:xfrm flipV="1">
          <a:off x="2019300" y="16953556"/>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165368</xdr:rowOff>
    </xdr:from>
    <xdr:to>
      <xdr:col>10</xdr:col>
      <xdr:colOff>114300</xdr:colOff>
      <xdr:row>99</xdr:row>
      <xdr:rowOff>27947</xdr:rowOff>
    </xdr:to>
    <xdr:cxnSp macro="">
      <xdr:nvCxnSpPr>
        <xdr:cNvPr id="243" name="直線コネクタ 242"/>
        <xdr:cNvCxnSpPr/>
      </xdr:nvCxnSpPr>
      <xdr:spPr>
        <a:xfrm>
          <a:off x="1130300" y="16796018"/>
          <a:ext cx="889000" cy="20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151864</xdr:rowOff>
    </xdr:from>
    <xdr:to>
      <xdr:col>24</xdr:col>
      <xdr:colOff>114300</xdr:colOff>
      <xdr:row>97</xdr:row>
      <xdr:rowOff>82014</xdr:rowOff>
    </xdr:to>
    <xdr:sp macro="" textlink="">
      <xdr:nvSpPr>
        <xdr:cNvPr id="253" name="楕円 252"/>
        <xdr:cNvSpPr/>
      </xdr:nvSpPr>
      <xdr:spPr>
        <a:xfrm>
          <a:off x="4584700" y="166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130291</xdr:rowOff>
    </xdr:from>
    <xdr:ext cx="534377" cy="259045"/>
    <xdr:sp macro="" textlink="">
      <xdr:nvSpPr>
        <xdr:cNvPr id="254" name="衛生費該当値テキスト"/>
        <xdr:cNvSpPr txBox="1"/>
      </xdr:nvSpPr>
      <xdr:spPr>
        <a:xfrm>
          <a:off x="4686300" y="1658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21724</xdr:rowOff>
    </xdr:from>
    <xdr:to>
      <xdr:col>20</xdr:col>
      <xdr:colOff>38100</xdr:colOff>
      <xdr:row>97</xdr:row>
      <xdr:rowOff>123324</xdr:rowOff>
    </xdr:to>
    <xdr:sp macro="" textlink="">
      <xdr:nvSpPr>
        <xdr:cNvPr id="255" name="楕円 254"/>
        <xdr:cNvSpPr/>
      </xdr:nvSpPr>
      <xdr:spPr>
        <a:xfrm>
          <a:off x="3746500" y="166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114451</xdr:rowOff>
    </xdr:from>
    <xdr:ext cx="534377" cy="259045"/>
    <xdr:sp macro="" textlink="">
      <xdr:nvSpPr>
        <xdr:cNvPr id="256" name="テキスト ボックス 255"/>
        <xdr:cNvSpPr txBox="1"/>
      </xdr:nvSpPr>
      <xdr:spPr>
        <a:xfrm>
          <a:off x="3530111" y="167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100656</xdr:rowOff>
    </xdr:from>
    <xdr:to>
      <xdr:col>15</xdr:col>
      <xdr:colOff>101600</xdr:colOff>
      <xdr:row>99</xdr:row>
      <xdr:rowOff>30806</xdr:rowOff>
    </xdr:to>
    <xdr:sp macro="" textlink="">
      <xdr:nvSpPr>
        <xdr:cNvPr id="257" name="楕円 256"/>
        <xdr:cNvSpPr/>
      </xdr:nvSpPr>
      <xdr:spPr>
        <a:xfrm>
          <a:off x="2857500" y="169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21933</xdr:rowOff>
    </xdr:from>
    <xdr:ext cx="534377" cy="259045"/>
    <xdr:sp macro="" textlink="">
      <xdr:nvSpPr>
        <xdr:cNvPr id="258" name="テキスト ボックス 257"/>
        <xdr:cNvSpPr txBox="1"/>
      </xdr:nvSpPr>
      <xdr:spPr>
        <a:xfrm>
          <a:off x="2641111" y="169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148597</xdr:rowOff>
    </xdr:from>
    <xdr:to>
      <xdr:col>10</xdr:col>
      <xdr:colOff>165100</xdr:colOff>
      <xdr:row>99</xdr:row>
      <xdr:rowOff>78747</xdr:rowOff>
    </xdr:to>
    <xdr:sp macro="" textlink="">
      <xdr:nvSpPr>
        <xdr:cNvPr id="259" name="楕円 258"/>
        <xdr:cNvSpPr/>
      </xdr:nvSpPr>
      <xdr:spPr>
        <a:xfrm>
          <a:off x="1968500" y="169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69874</xdr:rowOff>
    </xdr:from>
    <xdr:ext cx="534377" cy="259045"/>
    <xdr:sp macro="" textlink="">
      <xdr:nvSpPr>
        <xdr:cNvPr id="260" name="テキスト ボックス 259"/>
        <xdr:cNvSpPr txBox="1"/>
      </xdr:nvSpPr>
      <xdr:spPr>
        <a:xfrm>
          <a:off x="1752111" y="170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114568</xdr:rowOff>
    </xdr:from>
    <xdr:to>
      <xdr:col>6</xdr:col>
      <xdr:colOff>38100</xdr:colOff>
      <xdr:row>98</xdr:row>
      <xdr:rowOff>44718</xdr:rowOff>
    </xdr:to>
    <xdr:sp macro="" textlink="">
      <xdr:nvSpPr>
        <xdr:cNvPr id="261" name="楕円 260"/>
        <xdr:cNvSpPr/>
      </xdr:nvSpPr>
      <xdr:spPr>
        <a:xfrm>
          <a:off x="1079500" y="167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35845</xdr:rowOff>
    </xdr:from>
    <xdr:ext cx="534377" cy="259045"/>
    <xdr:sp macro="" textlink="">
      <xdr:nvSpPr>
        <xdr:cNvPr id="262" name="テキスト ボックス 261"/>
        <xdr:cNvSpPr txBox="1"/>
      </xdr:nvSpPr>
      <xdr:spPr>
        <a:xfrm>
          <a:off x="863111" y="168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73406</xdr:rowOff>
    </xdr:from>
    <xdr:to>
      <xdr:col>55</xdr:col>
      <xdr:colOff>0</xdr:colOff>
      <xdr:row>37</xdr:row>
      <xdr:rowOff>74549</xdr:rowOff>
    </xdr:to>
    <xdr:cxnSp macro="">
      <xdr:nvCxnSpPr>
        <xdr:cNvPr id="291" name="直線コネクタ 290"/>
        <xdr:cNvCxnSpPr/>
      </xdr:nvCxnSpPr>
      <xdr:spPr>
        <a:xfrm>
          <a:off x="9639300" y="641705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2" name="労働費平均値テキスト"/>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73406</xdr:rowOff>
    </xdr:from>
    <xdr:to>
      <xdr:col>50</xdr:col>
      <xdr:colOff>114300</xdr:colOff>
      <xdr:row>37</xdr:row>
      <xdr:rowOff>76073</xdr:rowOff>
    </xdr:to>
    <xdr:cxnSp macro="">
      <xdr:nvCxnSpPr>
        <xdr:cNvPr id="294" name="直線コネクタ 293"/>
        <xdr:cNvCxnSpPr/>
      </xdr:nvCxnSpPr>
      <xdr:spPr>
        <a:xfrm flipV="1">
          <a:off x="8750300" y="64170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6" name="テキスト ボックス 295"/>
        <xdr:cNvSpPr txBox="1"/>
      </xdr:nvSpPr>
      <xdr:spPr>
        <a:xfrm>
          <a:off x="9450017"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76073</xdr:rowOff>
    </xdr:from>
    <xdr:to>
      <xdr:col>45</xdr:col>
      <xdr:colOff>177800</xdr:colOff>
      <xdr:row>37</xdr:row>
      <xdr:rowOff>78359</xdr:rowOff>
    </xdr:to>
    <xdr:cxnSp macro="">
      <xdr:nvCxnSpPr>
        <xdr:cNvPr id="297" name="直線コネクタ 296"/>
        <xdr:cNvCxnSpPr/>
      </xdr:nvCxnSpPr>
      <xdr:spPr>
        <a:xfrm flipV="1">
          <a:off x="7861300" y="64197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9" name="テキスト ボックス 298"/>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77978</xdr:rowOff>
    </xdr:from>
    <xdr:to>
      <xdr:col>41</xdr:col>
      <xdr:colOff>50800</xdr:colOff>
      <xdr:row>37</xdr:row>
      <xdr:rowOff>78359</xdr:rowOff>
    </xdr:to>
    <xdr:cxnSp macro="">
      <xdr:nvCxnSpPr>
        <xdr:cNvPr id="300" name="直線コネクタ 299"/>
        <xdr:cNvCxnSpPr/>
      </xdr:nvCxnSpPr>
      <xdr:spPr>
        <a:xfrm>
          <a:off x="6972300" y="64216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2" name="テキスト ボックス 301"/>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4" name="テキスト ボックス 303"/>
        <xdr:cNvSpPr txBox="1"/>
      </xdr:nvSpPr>
      <xdr:spPr>
        <a:xfrm>
          <a:off x="6783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23749</xdr:rowOff>
    </xdr:from>
    <xdr:to>
      <xdr:col>55</xdr:col>
      <xdr:colOff>50800</xdr:colOff>
      <xdr:row>37</xdr:row>
      <xdr:rowOff>125349</xdr:rowOff>
    </xdr:to>
    <xdr:sp macro="" textlink="">
      <xdr:nvSpPr>
        <xdr:cNvPr id="310" name="楕円 309"/>
        <xdr:cNvSpPr/>
      </xdr:nvSpPr>
      <xdr:spPr>
        <a:xfrm>
          <a:off x="10426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46626</xdr:rowOff>
    </xdr:from>
    <xdr:ext cx="378565" cy="259045"/>
    <xdr:sp macro="" textlink="">
      <xdr:nvSpPr>
        <xdr:cNvPr id="311" name="労働費該当値テキスト"/>
        <xdr:cNvSpPr txBox="1"/>
      </xdr:nvSpPr>
      <xdr:spPr>
        <a:xfrm>
          <a:off x="10528300" y="6218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22606</xdr:rowOff>
    </xdr:from>
    <xdr:to>
      <xdr:col>50</xdr:col>
      <xdr:colOff>165100</xdr:colOff>
      <xdr:row>37</xdr:row>
      <xdr:rowOff>124206</xdr:rowOff>
    </xdr:to>
    <xdr:sp macro="" textlink="">
      <xdr:nvSpPr>
        <xdr:cNvPr id="312" name="楕円 311"/>
        <xdr:cNvSpPr/>
      </xdr:nvSpPr>
      <xdr:spPr>
        <a:xfrm>
          <a:off x="958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140733</xdr:rowOff>
    </xdr:from>
    <xdr:ext cx="378565" cy="259045"/>
    <xdr:sp macro="" textlink="">
      <xdr:nvSpPr>
        <xdr:cNvPr id="313" name="テキスト ボックス 312"/>
        <xdr:cNvSpPr txBox="1"/>
      </xdr:nvSpPr>
      <xdr:spPr>
        <a:xfrm>
          <a:off x="9450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25273</xdr:rowOff>
    </xdr:from>
    <xdr:to>
      <xdr:col>46</xdr:col>
      <xdr:colOff>38100</xdr:colOff>
      <xdr:row>37</xdr:row>
      <xdr:rowOff>126873</xdr:rowOff>
    </xdr:to>
    <xdr:sp macro="" textlink="">
      <xdr:nvSpPr>
        <xdr:cNvPr id="314" name="楕円 313"/>
        <xdr:cNvSpPr/>
      </xdr:nvSpPr>
      <xdr:spPr>
        <a:xfrm>
          <a:off x="8699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143400</xdr:rowOff>
    </xdr:from>
    <xdr:ext cx="378565" cy="259045"/>
    <xdr:sp macro="" textlink="">
      <xdr:nvSpPr>
        <xdr:cNvPr id="315" name="テキスト ボックス 314"/>
        <xdr:cNvSpPr txBox="1"/>
      </xdr:nvSpPr>
      <xdr:spPr>
        <a:xfrm>
          <a:off x="8561017" y="614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27559</xdr:rowOff>
    </xdr:from>
    <xdr:to>
      <xdr:col>41</xdr:col>
      <xdr:colOff>101600</xdr:colOff>
      <xdr:row>37</xdr:row>
      <xdr:rowOff>129159</xdr:rowOff>
    </xdr:to>
    <xdr:sp macro="" textlink="">
      <xdr:nvSpPr>
        <xdr:cNvPr id="316" name="楕円 315"/>
        <xdr:cNvSpPr/>
      </xdr:nvSpPr>
      <xdr:spPr>
        <a:xfrm>
          <a:off x="7810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145686</xdr:rowOff>
    </xdr:from>
    <xdr:ext cx="378565" cy="259045"/>
    <xdr:sp macro="" textlink="">
      <xdr:nvSpPr>
        <xdr:cNvPr id="317" name="テキスト ボックス 316"/>
        <xdr:cNvSpPr txBox="1"/>
      </xdr:nvSpPr>
      <xdr:spPr>
        <a:xfrm>
          <a:off x="7672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27178</xdr:rowOff>
    </xdr:from>
    <xdr:to>
      <xdr:col>36</xdr:col>
      <xdr:colOff>165100</xdr:colOff>
      <xdr:row>37</xdr:row>
      <xdr:rowOff>128778</xdr:rowOff>
    </xdr:to>
    <xdr:sp macro="" textlink="">
      <xdr:nvSpPr>
        <xdr:cNvPr id="318" name="楕円 317"/>
        <xdr:cNvSpPr/>
      </xdr:nvSpPr>
      <xdr:spPr>
        <a:xfrm>
          <a:off x="6921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145305</xdr:rowOff>
    </xdr:from>
    <xdr:ext cx="378565" cy="259045"/>
    <xdr:sp macro="" textlink="">
      <xdr:nvSpPr>
        <xdr:cNvPr id="319" name="テキスト ボックス 318"/>
        <xdr:cNvSpPr txBox="1"/>
      </xdr:nvSpPr>
      <xdr:spPr>
        <a:xfrm>
          <a:off x="6783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119583</xdr:rowOff>
    </xdr:from>
    <xdr:to>
      <xdr:col>55</xdr:col>
      <xdr:colOff>0</xdr:colOff>
      <xdr:row>57</xdr:row>
      <xdr:rowOff>34068</xdr:rowOff>
    </xdr:to>
    <xdr:cxnSp macro="">
      <xdr:nvCxnSpPr>
        <xdr:cNvPr id="348" name="直線コネクタ 347"/>
        <xdr:cNvCxnSpPr/>
      </xdr:nvCxnSpPr>
      <xdr:spPr>
        <a:xfrm flipV="1">
          <a:off x="9639300" y="9720783"/>
          <a:ext cx="838200" cy="8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22143</xdr:rowOff>
    </xdr:from>
    <xdr:to>
      <xdr:col>50</xdr:col>
      <xdr:colOff>114300</xdr:colOff>
      <xdr:row>57</xdr:row>
      <xdr:rowOff>34068</xdr:rowOff>
    </xdr:to>
    <xdr:cxnSp macro="">
      <xdr:nvCxnSpPr>
        <xdr:cNvPr id="351" name="直線コネクタ 350"/>
        <xdr:cNvCxnSpPr/>
      </xdr:nvCxnSpPr>
      <xdr:spPr>
        <a:xfrm>
          <a:off x="8750300" y="9623343"/>
          <a:ext cx="889000" cy="1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22143</xdr:rowOff>
    </xdr:from>
    <xdr:to>
      <xdr:col>45</xdr:col>
      <xdr:colOff>177800</xdr:colOff>
      <xdr:row>57</xdr:row>
      <xdr:rowOff>7798</xdr:rowOff>
    </xdr:to>
    <xdr:cxnSp macro="">
      <xdr:nvCxnSpPr>
        <xdr:cNvPr id="354" name="直線コネクタ 353"/>
        <xdr:cNvCxnSpPr/>
      </xdr:nvCxnSpPr>
      <xdr:spPr>
        <a:xfrm flipV="1">
          <a:off x="7861300" y="9623343"/>
          <a:ext cx="889000" cy="1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7798</xdr:rowOff>
    </xdr:from>
    <xdr:to>
      <xdr:col>41</xdr:col>
      <xdr:colOff>50800</xdr:colOff>
      <xdr:row>57</xdr:row>
      <xdr:rowOff>32106</xdr:rowOff>
    </xdr:to>
    <xdr:cxnSp macro="">
      <xdr:nvCxnSpPr>
        <xdr:cNvPr id="357" name="直線コネクタ 356"/>
        <xdr:cNvCxnSpPr/>
      </xdr:nvCxnSpPr>
      <xdr:spPr>
        <a:xfrm flipV="1">
          <a:off x="6972300" y="9780448"/>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68783</xdr:rowOff>
    </xdr:from>
    <xdr:to>
      <xdr:col>55</xdr:col>
      <xdr:colOff>50800</xdr:colOff>
      <xdr:row>56</xdr:row>
      <xdr:rowOff>170383</xdr:rowOff>
    </xdr:to>
    <xdr:sp macro="" textlink="">
      <xdr:nvSpPr>
        <xdr:cNvPr id="367" name="楕円 366"/>
        <xdr:cNvSpPr/>
      </xdr:nvSpPr>
      <xdr:spPr>
        <a:xfrm>
          <a:off x="10426700" y="96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91660</xdr:rowOff>
    </xdr:from>
    <xdr:ext cx="534377" cy="259045"/>
    <xdr:sp macro="" textlink="">
      <xdr:nvSpPr>
        <xdr:cNvPr id="368" name="農林水産業費該当値テキスト"/>
        <xdr:cNvSpPr txBox="1"/>
      </xdr:nvSpPr>
      <xdr:spPr>
        <a:xfrm>
          <a:off x="10528300" y="952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154718</xdr:rowOff>
    </xdr:from>
    <xdr:to>
      <xdr:col>50</xdr:col>
      <xdr:colOff>165100</xdr:colOff>
      <xdr:row>57</xdr:row>
      <xdr:rowOff>84868</xdr:rowOff>
    </xdr:to>
    <xdr:sp macro="" textlink="">
      <xdr:nvSpPr>
        <xdr:cNvPr id="369" name="楕円 368"/>
        <xdr:cNvSpPr/>
      </xdr:nvSpPr>
      <xdr:spPr>
        <a:xfrm>
          <a:off x="9588500" y="97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101395</xdr:rowOff>
    </xdr:from>
    <xdr:ext cx="534377" cy="259045"/>
    <xdr:sp macro="" textlink="">
      <xdr:nvSpPr>
        <xdr:cNvPr id="370" name="テキスト ボックス 369"/>
        <xdr:cNvSpPr txBox="1"/>
      </xdr:nvSpPr>
      <xdr:spPr>
        <a:xfrm>
          <a:off x="9372111" y="95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142793</xdr:rowOff>
    </xdr:from>
    <xdr:to>
      <xdr:col>46</xdr:col>
      <xdr:colOff>38100</xdr:colOff>
      <xdr:row>56</xdr:row>
      <xdr:rowOff>72943</xdr:rowOff>
    </xdr:to>
    <xdr:sp macro="" textlink="">
      <xdr:nvSpPr>
        <xdr:cNvPr id="371" name="楕円 370"/>
        <xdr:cNvSpPr/>
      </xdr:nvSpPr>
      <xdr:spPr>
        <a:xfrm>
          <a:off x="8699500" y="95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89470</xdr:rowOff>
    </xdr:from>
    <xdr:ext cx="534377" cy="259045"/>
    <xdr:sp macro="" textlink="">
      <xdr:nvSpPr>
        <xdr:cNvPr id="372" name="テキスト ボックス 371"/>
        <xdr:cNvSpPr txBox="1"/>
      </xdr:nvSpPr>
      <xdr:spPr>
        <a:xfrm>
          <a:off x="8483111" y="93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128448</xdr:rowOff>
    </xdr:from>
    <xdr:to>
      <xdr:col>41</xdr:col>
      <xdr:colOff>101600</xdr:colOff>
      <xdr:row>57</xdr:row>
      <xdr:rowOff>58598</xdr:rowOff>
    </xdr:to>
    <xdr:sp macro="" textlink="">
      <xdr:nvSpPr>
        <xdr:cNvPr id="373" name="楕円 372"/>
        <xdr:cNvSpPr/>
      </xdr:nvSpPr>
      <xdr:spPr>
        <a:xfrm>
          <a:off x="7810500" y="97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75125</xdr:rowOff>
    </xdr:from>
    <xdr:ext cx="534377" cy="259045"/>
    <xdr:sp macro="" textlink="">
      <xdr:nvSpPr>
        <xdr:cNvPr id="374" name="テキスト ボックス 373"/>
        <xdr:cNvSpPr txBox="1"/>
      </xdr:nvSpPr>
      <xdr:spPr>
        <a:xfrm>
          <a:off x="7594111" y="95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152756</xdr:rowOff>
    </xdr:from>
    <xdr:to>
      <xdr:col>36</xdr:col>
      <xdr:colOff>165100</xdr:colOff>
      <xdr:row>57</xdr:row>
      <xdr:rowOff>82906</xdr:rowOff>
    </xdr:to>
    <xdr:sp macro="" textlink="">
      <xdr:nvSpPr>
        <xdr:cNvPr id="375" name="楕円 374"/>
        <xdr:cNvSpPr/>
      </xdr:nvSpPr>
      <xdr:spPr>
        <a:xfrm>
          <a:off x="6921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74033</xdr:rowOff>
    </xdr:from>
    <xdr:ext cx="534377" cy="259045"/>
    <xdr:sp macro="" textlink="">
      <xdr:nvSpPr>
        <xdr:cNvPr id="376" name="テキスト ボックス 375"/>
        <xdr:cNvSpPr txBox="1"/>
      </xdr:nvSpPr>
      <xdr:spPr>
        <a:xfrm>
          <a:off x="6705111" y="98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43753</xdr:rowOff>
    </xdr:from>
    <xdr:to>
      <xdr:col>55</xdr:col>
      <xdr:colOff>0</xdr:colOff>
      <xdr:row>74</xdr:row>
      <xdr:rowOff>117069</xdr:rowOff>
    </xdr:to>
    <xdr:cxnSp macro="">
      <xdr:nvCxnSpPr>
        <xdr:cNvPr id="407" name="直線コネクタ 406"/>
        <xdr:cNvCxnSpPr/>
      </xdr:nvCxnSpPr>
      <xdr:spPr>
        <a:xfrm flipV="1">
          <a:off x="9639300" y="12731053"/>
          <a:ext cx="8382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8" name="商工費平均値テキスト"/>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85554</xdr:rowOff>
    </xdr:from>
    <xdr:to>
      <xdr:col>50</xdr:col>
      <xdr:colOff>114300</xdr:colOff>
      <xdr:row>74</xdr:row>
      <xdr:rowOff>117069</xdr:rowOff>
    </xdr:to>
    <xdr:cxnSp macro="">
      <xdr:nvCxnSpPr>
        <xdr:cNvPr id="410" name="直線コネクタ 409"/>
        <xdr:cNvCxnSpPr/>
      </xdr:nvCxnSpPr>
      <xdr:spPr>
        <a:xfrm>
          <a:off x="8750300" y="12772854"/>
          <a:ext cx="8890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2" name="テキスト ボックス 411"/>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85554</xdr:rowOff>
    </xdr:from>
    <xdr:to>
      <xdr:col>45</xdr:col>
      <xdr:colOff>177800</xdr:colOff>
      <xdr:row>75</xdr:row>
      <xdr:rowOff>128531</xdr:rowOff>
    </xdr:to>
    <xdr:cxnSp macro="">
      <xdr:nvCxnSpPr>
        <xdr:cNvPr id="413" name="直線コネクタ 412"/>
        <xdr:cNvCxnSpPr/>
      </xdr:nvCxnSpPr>
      <xdr:spPr>
        <a:xfrm flipV="1">
          <a:off x="7861300" y="12772854"/>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5" name="テキスト ボックス 414"/>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101981</xdr:rowOff>
    </xdr:from>
    <xdr:to>
      <xdr:col>41</xdr:col>
      <xdr:colOff>50800</xdr:colOff>
      <xdr:row>75</xdr:row>
      <xdr:rowOff>128531</xdr:rowOff>
    </xdr:to>
    <xdr:cxnSp macro="">
      <xdr:nvCxnSpPr>
        <xdr:cNvPr id="416" name="直線コネクタ 415"/>
        <xdr:cNvCxnSpPr/>
      </xdr:nvCxnSpPr>
      <xdr:spPr>
        <a:xfrm>
          <a:off x="6972300" y="12960731"/>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164403</xdr:rowOff>
    </xdr:from>
    <xdr:to>
      <xdr:col>55</xdr:col>
      <xdr:colOff>50800</xdr:colOff>
      <xdr:row>74</xdr:row>
      <xdr:rowOff>94553</xdr:rowOff>
    </xdr:to>
    <xdr:sp macro="" textlink="">
      <xdr:nvSpPr>
        <xdr:cNvPr id="426" name="楕円 425"/>
        <xdr:cNvSpPr/>
      </xdr:nvSpPr>
      <xdr:spPr>
        <a:xfrm>
          <a:off x="10426700" y="126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15830</xdr:rowOff>
    </xdr:from>
    <xdr:ext cx="534377" cy="259045"/>
    <xdr:sp macro="" textlink="">
      <xdr:nvSpPr>
        <xdr:cNvPr id="427" name="商工費該当値テキスト"/>
        <xdr:cNvSpPr txBox="1"/>
      </xdr:nvSpPr>
      <xdr:spPr>
        <a:xfrm>
          <a:off x="10528300" y="125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66269</xdr:rowOff>
    </xdr:from>
    <xdr:to>
      <xdr:col>50</xdr:col>
      <xdr:colOff>165100</xdr:colOff>
      <xdr:row>74</xdr:row>
      <xdr:rowOff>167869</xdr:rowOff>
    </xdr:to>
    <xdr:sp macro="" textlink="">
      <xdr:nvSpPr>
        <xdr:cNvPr id="428" name="楕円 427"/>
        <xdr:cNvSpPr/>
      </xdr:nvSpPr>
      <xdr:spPr>
        <a:xfrm>
          <a:off x="95885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12946</xdr:rowOff>
    </xdr:from>
    <xdr:ext cx="534377" cy="259045"/>
    <xdr:sp macro="" textlink="">
      <xdr:nvSpPr>
        <xdr:cNvPr id="429" name="テキスト ボックス 428"/>
        <xdr:cNvSpPr txBox="1"/>
      </xdr:nvSpPr>
      <xdr:spPr>
        <a:xfrm>
          <a:off x="9372111" y="125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34754</xdr:rowOff>
    </xdr:from>
    <xdr:to>
      <xdr:col>46</xdr:col>
      <xdr:colOff>38100</xdr:colOff>
      <xdr:row>74</xdr:row>
      <xdr:rowOff>136354</xdr:rowOff>
    </xdr:to>
    <xdr:sp macro="" textlink="">
      <xdr:nvSpPr>
        <xdr:cNvPr id="430" name="楕円 429"/>
        <xdr:cNvSpPr/>
      </xdr:nvSpPr>
      <xdr:spPr>
        <a:xfrm>
          <a:off x="8699500" y="127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152881</xdr:rowOff>
    </xdr:from>
    <xdr:ext cx="534377" cy="259045"/>
    <xdr:sp macro="" textlink="">
      <xdr:nvSpPr>
        <xdr:cNvPr id="431" name="テキスト ボックス 430"/>
        <xdr:cNvSpPr txBox="1"/>
      </xdr:nvSpPr>
      <xdr:spPr>
        <a:xfrm>
          <a:off x="8483111" y="124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77731</xdr:rowOff>
    </xdr:from>
    <xdr:to>
      <xdr:col>41</xdr:col>
      <xdr:colOff>101600</xdr:colOff>
      <xdr:row>76</xdr:row>
      <xdr:rowOff>7882</xdr:rowOff>
    </xdr:to>
    <xdr:sp macro="" textlink="">
      <xdr:nvSpPr>
        <xdr:cNvPr id="432" name="楕円 431"/>
        <xdr:cNvSpPr/>
      </xdr:nvSpPr>
      <xdr:spPr>
        <a:xfrm>
          <a:off x="7810500" y="129364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24408</xdr:rowOff>
    </xdr:from>
    <xdr:ext cx="534377" cy="259045"/>
    <xdr:sp macro="" textlink="">
      <xdr:nvSpPr>
        <xdr:cNvPr id="433" name="テキスト ボックス 432"/>
        <xdr:cNvSpPr txBox="1"/>
      </xdr:nvSpPr>
      <xdr:spPr>
        <a:xfrm>
          <a:off x="7594111" y="127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51181</xdr:rowOff>
    </xdr:from>
    <xdr:to>
      <xdr:col>36</xdr:col>
      <xdr:colOff>165100</xdr:colOff>
      <xdr:row>75</xdr:row>
      <xdr:rowOff>152781</xdr:rowOff>
    </xdr:to>
    <xdr:sp macro="" textlink="">
      <xdr:nvSpPr>
        <xdr:cNvPr id="434" name="楕円 433"/>
        <xdr:cNvSpPr/>
      </xdr:nvSpPr>
      <xdr:spPr>
        <a:xfrm>
          <a:off x="6921500" y="129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169308</xdr:rowOff>
    </xdr:from>
    <xdr:ext cx="534377" cy="259045"/>
    <xdr:sp macro="" textlink="">
      <xdr:nvSpPr>
        <xdr:cNvPr id="435" name="テキスト ボックス 434"/>
        <xdr:cNvSpPr txBox="1"/>
      </xdr:nvSpPr>
      <xdr:spPr>
        <a:xfrm>
          <a:off x="6705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15708</xdr:rowOff>
    </xdr:from>
    <xdr:to>
      <xdr:col>55</xdr:col>
      <xdr:colOff>0</xdr:colOff>
      <xdr:row>97</xdr:row>
      <xdr:rowOff>106256</xdr:rowOff>
    </xdr:to>
    <xdr:cxnSp macro="">
      <xdr:nvCxnSpPr>
        <xdr:cNvPr id="463" name="直線コネクタ 462"/>
        <xdr:cNvCxnSpPr/>
      </xdr:nvCxnSpPr>
      <xdr:spPr>
        <a:xfrm flipV="1">
          <a:off x="9639300" y="16646358"/>
          <a:ext cx="838200" cy="9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75281</xdr:rowOff>
    </xdr:from>
    <xdr:to>
      <xdr:col>50</xdr:col>
      <xdr:colOff>114300</xdr:colOff>
      <xdr:row>97</xdr:row>
      <xdr:rowOff>106256</xdr:rowOff>
    </xdr:to>
    <xdr:cxnSp macro="">
      <xdr:nvCxnSpPr>
        <xdr:cNvPr id="466" name="直線コネクタ 465"/>
        <xdr:cNvCxnSpPr/>
      </xdr:nvCxnSpPr>
      <xdr:spPr>
        <a:xfrm>
          <a:off x="8750300" y="16534481"/>
          <a:ext cx="889000" cy="20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75281</xdr:rowOff>
    </xdr:from>
    <xdr:to>
      <xdr:col>45</xdr:col>
      <xdr:colOff>177800</xdr:colOff>
      <xdr:row>97</xdr:row>
      <xdr:rowOff>12712</xdr:rowOff>
    </xdr:to>
    <xdr:cxnSp macro="">
      <xdr:nvCxnSpPr>
        <xdr:cNvPr id="469" name="直線コネクタ 468"/>
        <xdr:cNvCxnSpPr/>
      </xdr:nvCxnSpPr>
      <xdr:spPr>
        <a:xfrm flipV="1">
          <a:off x="7861300" y="16534481"/>
          <a:ext cx="889000" cy="10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157806</xdr:rowOff>
    </xdr:from>
    <xdr:to>
      <xdr:col>41</xdr:col>
      <xdr:colOff>50800</xdr:colOff>
      <xdr:row>97</xdr:row>
      <xdr:rowOff>12712</xdr:rowOff>
    </xdr:to>
    <xdr:cxnSp macro="">
      <xdr:nvCxnSpPr>
        <xdr:cNvPr id="472" name="直線コネクタ 471"/>
        <xdr:cNvCxnSpPr/>
      </xdr:nvCxnSpPr>
      <xdr:spPr>
        <a:xfrm>
          <a:off x="6972300" y="16617006"/>
          <a:ext cx="889000" cy="2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136358</xdr:rowOff>
    </xdr:from>
    <xdr:to>
      <xdr:col>55</xdr:col>
      <xdr:colOff>50800</xdr:colOff>
      <xdr:row>97</xdr:row>
      <xdr:rowOff>66508</xdr:rowOff>
    </xdr:to>
    <xdr:sp macro="" textlink="">
      <xdr:nvSpPr>
        <xdr:cNvPr id="482" name="楕円 481"/>
        <xdr:cNvSpPr/>
      </xdr:nvSpPr>
      <xdr:spPr>
        <a:xfrm>
          <a:off x="104267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114785</xdr:rowOff>
    </xdr:from>
    <xdr:ext cx="534377" cy="259045"/>
    <xdr:sp macro="" textlink="">
      <xdr:nvSpPr>
        <xdr:cNvPr id="483" name="土木費該当値テキスト"/>
        <xdr:cNvSpPr txBox="1"/>
      </xdr:nvSpPr>
      <xdr:spPr>
        <a:xfrm>
          <a:off x="10528300" y="165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55456</xdr:rowOff>
    </xdr:from>
    <xdr:to>
      <xdr:col>50</xdr:col>
      <xdr:colOff>165100</xdr:colOff>
      <xdr:row>97</xdr:row>
      <xdr:rowOff>157056</xdr:rowOff>
    </xdr:to>
    <xdr:sp macro="" textlink="">
      <xdr:nvSpPr>
        <xdr:cNvPr id="484" name="楕円 483"/>
        <xdr:cNvSpPr/>
      </xdr:nvSpPr>
      <xdr:spPr>
        <a:xfrm>
          <a:off x="9588500" y="166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148183</xdr:rowOff>
    </xdr:from>
    <xdr:ext cx="534377" cy="259045"/>
    <xdr:sp macro="" textlink="">
      <xdr:nvSpPr>
        <xdr:cNvPr id="485" name="テキスト ボックス 484"/>
        <xdr:cNvSpPr txBox="1"/>
      </xdr:nvSpPr>
      <xdr:spPr>
        <a:xfrm>
          <a:off x="9372111" y="167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24481</xdr:rowOff>
    </xdr:from>
    <xdr:to>
      <xdr:col>46</xdr:col>
      <xdr:colOff>38100</xdr:colOff>
      <xdr:row>96</xdr:row>
      <xdr:rowOff>126081</xdr:rowOff>
    </xdr:to>
    <xdr:sp macro="" textlink="">
      <xdr:nvSpPr>
        <xdr:cNvPr id="486" name="楕円 485"/>
        <xdr:cNvSpPr/>
      </xdr:nvSpPr>
      <xdr:spPr>
        <a:xfrm>
          <a:off x="8699500" y="164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117208</xdr:rowOff>
    </xdr:from>
    <xdr:ext cx="534377" cy="259045"/>
    <xdr:sp macro="" textlink="">
      <xdr:nvSpPr>
        <xdr:cNvPr id="487" name="テキスト ボックス 486"/>
        <xdr:cNvSpPr txBox="1"/>
      </xdr:nvSpPr>
      <xdr:spPr>
        <a:xfrm>
          <a:off x="8483111" y="165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133362</xdr:rowOff>
    </xdr:from>
    <xdr:to>
      <xdr:col>41</xdr:col>
      <xdr:colOff>101600</xdr:colOff>
      <xdr:row>97</xdr:row>
      <xdr:rowOff>63512</xdr:rowOff>
    </xdr:to>
    <xdr:sp macro="" textlink="">
      <xdr:nvSpPr>
        <xdr:cNvPr id="488" name="楕円 487"/>
        <xdr:cNvSpPr/>
      </xdr:nvSpPr>
      <xdr:spPr>
        <a:xfrm>
          <a:off x="7810500" y="165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54639</xdr:rowOff>
    </xdr:from>
    <xdr:ext cx="534377" cy="259045"/>
    <xdr:sp macro="" textlink="">
      <xdr:nvSpPr>
        <xdr:cNvPr id="489" name="テキスト ボックス 488"/>
        <xdr:cNvSpPr txBox="1"/>
      </xdr:nvSpPr>
      <xdr:spPr>
        <a:xfrm>
          <a:off x="7594111" y="1668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107006</xdr:rowOff>
    </xdr:from>
    <xdr:to>
      <xdr:col>36</xdr:col>
      <xdr:colOff>165100</xdr:colOff>
      <xdr:row>97</xdr:row>
      <xdr:rowOff>37156</xdr:rowOff>
    </xdr:to>
    <xdr:sp macro="" textlink="">
      <xdr:nvSpPr>
        <xdr:cNvPr id="490" name="楕円 489"/>
        <xdr:cNvSpPr/>
      </xdr:nvSpPr>
      <xdr:spPr>
        <a:xfrm>
          <a:off x="6921500" y="165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28283</xdr:rowOff>
    </xdr:from>
    <xdr:ext cx="534377" cy="259045"/>
    <xdr:sp macro="" textlink="">
      <xdr:nvSpPr>
        <xdr:cNvPr id="491" name="テキスト ボックス 490"/>
        <xdr:cNvSpPr txBox="1"/>
      </xdr:nvSpPr>
      <xdr:spPr>
        <a:xfrm>
          <a:off x="6705111" y="166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23068</xdr:rowOff>
    </xdr:from>
    <xdr:to>
      <xdr:col>85</xdr:col>
      <xdr:colOff>127000</xdr:colOff>
      <xdr:row>37</xdr:row>
      <xdr:rowOff>47986</xdr:rowOff>
    </xdr:to>
    <xdr:cxnSp macro="">
      <xdr:nvCxnSpPr>
        <xdr:cNvPr id="519" name="直線コネクタ 518"/>
        <xdr:cNvCxnSpPr/>
      </xdr:nvCxnSpPr>
      <xdr:spPr>
        <a:xfrm flipV="1">
          <a:off x="15481300" y="6366718"/>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47986</xdr:rowOff>
    </xdr:from>
    <xdr:to>
      <xdr:col>81</xdr:col>
      <xdr:colOff>50800</xdr:colOff>
      <xdr:row>37</xdr:row>
      <xdr:rowOff>60970</xdr:rowOff>
    </xdr:to>
    <xdr:cxnSp macro="">
      <xdr:nvCxnSpPr>
        <xdr:cNvPr id="522" name="直線コネクタ 521"/>
        <xdr:cNvCxnSpPr/>
      </xdr:nvCxnSpPr>
      <xdr:spPr>
        <a:xfrm flipV="1">
          <a:off x="14592300" y="6391636"/>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60970</xdr:rowOff>
    </xdr:from>
    <xdr:to>
      <xdr:col>76</xdr:col>
      <xdr:colOff>114300</xdr:colOff>
      <xdr:row>37</xdr:row>
      <xdr:rowOff>87122</xdr:rowOff>
    </xdr:to>
    <xdr:cxnSp macro="">
      <xdr:nvCxnSpPr>
        <xdr:cNvPr id="525" name="直線コネクタ 524"/>
        <xdr:cNvCxnSpPr/>
      </xdr:nvCxnSpPr>
      <xdr:spPr>
        <a:xfrm flipV="1">
          <a:off x="13703300" y="6404620"/>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87122</xdr:rowOff>
    </xdr:from>
    <xdr:to>
      <xdr:col>71</xdr:col>
      <xdr:colOff>177800</xdr:colOff>
      <xdr:row>37</xdr:row>
      <xdr:rowOff>162697</xdr:rowOff>
    </xdr:to>
    <xdr:cxnSp macro="">
      <xdr:nvCxnSpPr>
        <xdr:cNvPr id="528" name="直線コネクタ 527"/>
        <xdr:cNvCxnSpPr/>
      </xdr:nvCxnSpPr>
      <xdr:spPr>
        <a:xfrm flipV="1">
          <a:off x="12814300" y="6430772"/>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143718</xdr:rowOff>
    </xdr:from>
    <xdr:to>
      <xdr:col>85</xdr:col>
      <xdr:colOff>177800</xdr:colOff>
      <xdr:row>37</xdr:row>
      <xdr:rowOff>73868</xdr:rowOff>
    </xdr:to>
    <xdr:sp macro="" textlink="">
      <xdr:nvSpPr>
        <xdr:cNvPr id="538" name="楕円 537"/>
        <xdr:cNvSpPr/>
      </xdr:nvSpPr>
      <xdr:spPr>
        <a:xfrm>
          <a:off x="16268700" y="63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122145</xdr:rowOff>
    </xdr:from>
    <xdr:ext cx="534377" cy="259045"/>
    <xdr:sp macro="" textlink="">
      <xdr:nvSpPr>
        <xdr:cNvPr id="539" name="消防費該当値テキスト"/>
        <xdr:cNvSpPr txBox="1"/>
      </xdr:nvSpPr>
      <xdr:spPr>
        <a:xfrm>
          <a:off x="16370300" y="62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168636</xdr:rowOff>
    </xdr:from>
    <xdr:to>
      <xdr:col>81</xdr:col>
      <xdr:colOff>101600</xdr:colOff>
      <xdr:row>37</xdr:row>
      <xdr:rowOff>98786</xdr:rowOff>
    </xdr:to>
    <xdr:sp macro="" textlink="">
      <xdr:nvSpPr>
        <xdr:cNvPr id="540" name="楕円 539"/>
        <xdr:cNvSpPr/>
      </xdr:nvSpPr>
      <xdr:spPr>
        <a:xfrm>
          <a:off x="15430500" y="63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89913</xdr:rowOff>
    </xdr:from>
    <xdr:ext cx="534377" cy="259045"/>
    <xdr:sp macro="" textlink="">
      <xdr:nvSpPr>
        <xdr:cNvPr id="541" name="テキスト ボックス 540"/>
        <xdr:cNvSpPr txBox="1"/>
      </xdr:nvSpPr>
      <xdr:spPr>
        <a:xfrm>
          <a:off x="15214111" y="643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10170</xdr:rowOff>
    </xdr:from>
    <xdr:to>
      <xdr:col>76</xdr:col>
      <xdr:colOff>165100</xdr:colOff>
      <xdr:row>37</xdr:row>
      <xdr:rowOff>111770</xdr:rowOff>
    </xdr:to>
    <xdr:sp macro="" textlink="">
      <xdr:nvSpPr>
        <xdr:cNvPr id="542" name="楕円 541"/>
        <xdr:cNvSpPr/>
      </xdr:nvSpPr>
      <xdr:spPr>
        <a:xfrm>
          <a:off x="14541500" y="63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102897</xdr:rowOff>
    </xdr:from>
    <xdr:ext cx="534377" cy="259045"/>
    <xdr:sp macro="" textlink="">
      <xdr:nvSpPr>
        <xdr:cNvPr id="543" name="テキスト ボックス 542"/>
        <xdr:cNvSpPr txBox="1"/>
      </xdr:nvSpPr>
      <xdr:spPr>
        <a:xfrm>
          <a:off x="14325111" y="644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36322</xdr:rowOff>
    </xdr:from>
    <xdr:to>
      <xdr:col>72</xdr:col>
      <xdr:colOff>38100</xdr:colOff>
      <xdr:row>37</xdr:row>
      <xdr:rowOff>137922</xdr:rowOff>
    </xdr:to>
    <xdr:sp macro="" textlink="">
      <xdr:nvSpPr>
        <xdr:cNvPr id="544" name="楕円 543"/>
        <xdr:cNvSpPr/>
      </xdr:nvSpPr>
      <xdr:spPr>
        <a:xfrm>
          <a:off x="13652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129049</xdr:rowOff>
    </xdr:from>
    <xdr:ext cx="534377" cy="259045"/>
    <xdr:sp macro="" textlink="">
      <xdr:nvSpPr>
        <xdr:cNvPr id="545" name="テキスト ボックス 544"/>
        <xdr:cNvSpPr txBox="1"/>
      </xdr:nvSpPr>
      <xdr:spPr>
        <a:xfrm>
          <a:off x="13436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111897</xdr:rowOff>
    </xdr:from>
    <xdr:to>
      <xdr:col>67</xdr:col>
      <xdr:colOff>101600</xdr:colOff>
      <xdr:row>38</xdr:row>
      <xdr:rowOff>42047</xdr:rowOff>
    </xdr:to>
    <xdr:sp macro="" textlink="">
      <xdr:nvSpPr>
        <xdr:cNvPr id="546" name="楕円 545"/>
        <xdr:cNvSpPr/>
      </xdr:nvSpPr>
      <xdr:spPr>
        <a:xfrm>
          <a:off x="12763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33174</xdr:rowOff>
    </xdr:from>
    <xdr:ext cx="534377" cy="259045"/>
    <xdr:sp macro="" textlink="">
      <xdr:nvSpPr>
        <xdr:cNvPr id="547" name="テキスト ボックス 546"/>
        <xdr:cNvSpPr txBox="1"/>
      </xdr:nvSpPr>
      <xdr:spPr>
        <a:xfrm>
          <a:off x="12547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55559</xdr:rowOff>
    </xdr:from>
    <xdr:to>
      <xdr:col>85</xdr:col>
      <xdr:colOff>127000</xdr:colOff>
      <xdr:row>57</xdr:row>
      <xdr:rowOff>140500</xdr:rowOff>
    </xdr:to>
    <xdr:cxnSp macro="">
      <xdr:nvCxnSpPr>
        <xdr:cNvPr id="579" name="直線コネクタ 578"/>
        <xdr:cNvCxnSpPr/>
      </xdr:nvCxnSpPr>
      <xdr:spPr>
        <a:xfrm flipV="1">
          <a:off x="15481300" y="9828209"/>
          <a:ext cx="838200" cy="8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16876</xdr:rowOff>
    </xdr:from>
    <xdr:to>
      <xdr:col>81</xdr:col>
      <xdr:colOff>50800</xdr:colOff>
      <xdr:row>57</xdr:row>
      <xdr:rowOff>140500</xdr:rowOff>
    </xdr:to>
    <xdr:cxnSp macro="">
      <xdr:nvCxnSpPr>
        <xdr:cNvPr id="582" name="直線コネクタ 581"/>
        <xdr:cNvCxnSpPr/>
      </xdr:nvCxnSpPr>
      <xdr:spPr>
        <a:xfrm>
          <a:off x="14592300" y="9789526"/>
          <a:ext cx="889000" cy="1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16876</xdr:rowOff>
    </xdr:from>
    <xdr:to>
      <xdr:col>76</xdr:col>
      <xdr:colOff>114300</xdr:colOff>
      <xdr:row>57</xdr:row>
      <xdr:rowOff>48554</xdr:rowOff>
    </xdr:to>
    <xdr:cxnSp macro="">
      <xdr:nvCxnSpPr>
        <xdr:cNvPr id="585" name="直線コネクタ 584"/>
        <xdr:cNvCxnSpPr/>
      </xdr:nvCxnSpPr>
      <xdr:spPr>
        <a:xfrm flipV="1">
          <a:off x="13703300" y="9789526"/>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48554</xdr:rowOff>
    </xdr:from>
    <xdr:to>
      <xdr:col>71</xdr:col>
      <xdr:colOff>177800</xdr:colOff>
      <xdr:row>58</xdr:row>
      <xdr:rowOff>91596</xdr:rowOff>
    </xdr:to>
    <xdr:cxnSp macro="">
      <xdr:nvCxnSpPr>
        <xdr:cNvPr id="588" name="直線コネクタ 587"/>
        <xdr:cNvCxnSpPr/>
      </xdr:nvCxnSpPr>
      <xdr:spPr>
        <a:xfrm flipV="1">
          <a:off x="12814300" y="9821204"/>
          <a:ext cx="889000" cy="2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4759</xdr:rowOff>
    </xdr:from>
    <xdr:to>
      <xdr:col>85</xdr:col>
      <xdr:colOff>177800</xdr:colOff>
      <xdr:row>57</xdr:row>
      <xdr:rowOff>106359</xdr:rowOff>
    </xdr:to>
    <xdr:sp macro="" textlink="">
      <xdr:nvSpPr>
        <xdr:cNvPr id="598" name="楕円 597"/>
        <xdr:cNvSpPr/>
      </xdr:nvSpPr>
      <xdr:spPr>
        <a:xfrm>
          <a:off x="16268700" y="97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154636</xdr:rowOff>
    </xdr:from>
    <xdr:ext cx="534377" cy="259045"/>
    <xdr:sp macro="" textlink="">
      <xdr:nvSpPr>
        <xdr:cNvPr id="599" name="教育費該当値テキスト"/>
        <xdr:cNvSpPr txBox="1"/>
      </xdr:nvSpPr>
      <xdr:spPr>
        <a:xfrm>
          <a:off x="16370300" y="975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89700</xdr:rowOff>
    </xdr:from>
    <xdr:to>
      <xdr:col>81</xdr:col>
      <xdr:colOff>101600</xdr:colOff>
      <xdr:row>58</xdr:row>
      <xdr:rowOff>19850</xdr:rowOff>
    </xdr:to>
    <xdr:sp macro="" textlink="">
      <xdr:nvSpPr>
        <xdr:cNvPr id="600" name="楕円 599"/>
        <xdr:cNvSpPr/>
      </xdr:nvSpPr>
      <xdr:spPr>
        <a:xfrm>
          <a:off x="15430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10977</xdr:rowOff>
    </xdr:from>
    <xdr:ext cx="534377" cy="259045"/>
    <xdr:sp macro="" textlink="">
      <xdr:nvSpPr>
        <xdr:cNvPr id="601" name="テキスト ボックス 600"/>
        <xdr:cNvSpPr txBox="1"/>
      </xdr:nvSpPr>
      <xdr:spPr>
        <a:xfrm>
          <a:off x="15214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137526</xdr:rowOff>
    </xdr:from>
    <xdr:to>
      <xdr:col>76</xdr:col>
      <xdr:colOff>165100</xdr:colOff>
      <xdr:row>57</xdr:row>
      <xdr:rowOff>67676</xdr:rowOff>
    </xdr:to>
    <xdr:sp macro="" textlink="">
      <xdr:nvSpPr>
        <xdr:cNvPr id="602" name="楕円 601"/>
        <xdr:cNvSpPr/>
      </xdr:nvSpPr>
      <xdr:spPr>
        <a:xfrm>
          <a:off x="14541500" y="973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58803</xdr:rowOff>
    </xdr:from>
    <xdr:ext cx="534377" cy="259045"/>
    <xdr:sp macro="" textlink="">
      <xdr:nvSpPr>
        <xdr:cNvPr id="603" name="テキスト ボックス 602"/>
        <xdr:cNvSpPr txBox="1"/>
      </xdr:nvSpPr>
      <xdr:spPr>
        <a:xfrm>
          <a:off x="14325111" y="983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169204</xdr:rowOff>
    </xdr:from>
    <xdr:to>
      <xdr:col>72</xdr:col>
      <xdr:colOff>38100</xdr:colOff>
      <xdr:row>57</xdr:row>
      <xdr:rowOff>99354</xdr:rowOff>
    </xdr:to>
    <xdr:sp macro="" textlink="">
      <xdr:nvSpPr>
        <xdr:cNvPr id="604" name="楕円 603"/>
        <xdr:cNvSpPr/>
      </xdr:nvSpPr>
      <xdr:spPr>
        <a:xfrm>
          <a:off x="13652500" y="97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90481</xdr:rowOff>
    </xdr:from>
    <xdr:ext cx="534377" cy="259045"/>
    <xdr:sp macro="" textlink="">
      <xdr:nvSpPr>
        <xdr:cNvPr id="605" name="テキスト ボックス 604"/>
        <xdr:cNvSpPr txBox="1"/>
      </xdr:nvSpPr>
      <xdr:spPr>
        <a:xfrm>
          <a:off x="13436111" y="98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40796</xdr:rowOff>
    </xdr:from>
    <xdr:to>
      <xdr:col>67</xdr:col>
      <xdr:colOff>101600</xdr:colOff>
      <xdr:row>58</xdr:row>
      <xdr:rowOff>142396</xdr:rowOff>
    </xdr:to>
    <xdr:sp macro="" textlink="">
      <xdr:nvSpPr>
        <xdr:cNvPr id="606" name="楕円 605"/>
        <xdr:cNvSpPr/>
      </xdr:nvSpPr>
      <xdr:spPr>
        <a:xfrm>
          <a:off x="12763500" y="99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133523</xdr:rowOff>
    </xdr:from>
    <xdr:ext cx="534377" cy="259045"/>
    <xdr:sp macro="" textlink="">
      <xdr:nvSpPr>
        <xdr:cNvPr id="607" name="テキスト ボックス 606"/>
        <xdr:cNvSpPr txBox="1"/>
      </xdr:nvSpPr>
      <xdr:spPr>
        <a:xfrm>
          <a:off x="12547111" y="100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23228</xdr:rowOff>
    </xdr:from>
    <xdr:to>
      <xdr:col>85</xdr:col>
      <xdr:colOff>127000</xdr:colOff>
      <xdr:row>79</xdr:row>
      <xdr:rowOff>47281</xdr:rowOff>
    </xdr:to>
    <xdr:cxnSp macro="">
      <xdr:nvCxnSpPr>
        <xdr:cNvPr id="638" name="直線コネクタ 637"/>
        <xdr:cNvCxnSpPr/>
      </xdr:nvCxnSpPr>
      <xdr:spPr>
        <a:xfrm flipV="1">
          <a:off x="15481300" y="13567778"/>
          <a:ext cx="8382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154391</xdr:rowOff>
    </xdr:from>
    <xdr:ext cx="469744" cy="259045"/>
    <xdr:sp macro="" textlink="">
      <xdr:nvSpPr>
        <xdr:cNvPr id="639" name="災害復旧費平均値テキスト"/>
        <xdr:cNvSpPr txBox="1"/>
      </xdr:nvSpPr>
      <xdr:spPr>
        <a:xfrm>
          <a:off x="16370300" y="1352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47281</xdr:rowOff>
    </xdr:from>
    <xdr:to>
      <xdr:col>81</xdr:col>
      <xdr:colOff>50800</xdr:colOff>
      <xdr:row>79</xdr:row>
      <xdr:rowOff>69928</xdr:rowOff>
    </xdr:to>
    <xdr:cxnSp macro="">
      <xdr:nvCxnSpPr>
        <xdr:cNvPr id="641" name="直線コネクタ 640"/>
        <xdr:cNvCxnSpPr/>
      </xdr:nvCxnSpPr>
      <xdr:spPr>
        <a:xfrm flipV="1">
          <a:off x="14592300" y="13591831"/>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67577</xdr:rowOff>
    </xdr:from>
    <xdr:to>
      <xdr:col>76</xdr:col>
      <xdr:colOff>114300</xdr:colOff>
      <xdr:row>79</xdr:row>
      <xdr:rowOff>69928</xdr:rowOff>
    </xdr:to>
    <xdr:cxnSp macro="">
      <xdr:nvCxnSpPr>
        <xdr:cNvPr id="644" name="直線コネクタ 643"/>
        <xdr:cNvCxnSpPr/>
      </xdr:nvCxnSpPr>
      <xdr:spPr>
        <a:xfrm>
          <a:off x="13703300" y="1361212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51198</xdr:rowOff>
    </xdr:from>
    <xdr:to>
      <xdr:col>71</xdr:col>
      <xdr:colOff>177800</xdr:colOff>
      <xdr:row>79</xdr:row>
      <xdr:rowOff>67577</xdr:rowOff>
    </xdr:to>
    <xdr:cxnSp macro="">
      <xdr:nvCxnSpPr>
        <xdr:cNvPr id="647" name="直線コネクタ 646"/>
        <xdr:cNvCxnSpPr/>
      </xdr:nvCxnSpPr>
      <xdr:spPr>
        <a:xfrm>
          <a:off x="12814300" y="13595748"/>
          <a:ext cx="8890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102793</xdr:rowOff>
    </xdr:from>
    <xdr:ext cx="469744" cy="259045"/>
    <xdr:sp macro="" textlink="">
      <xdr:nvSpPr>
        <xdr:cNvPr id="651" name="テキスト ボックス 650"/>
        <xdr:cNvSpPr txBox="1"/>
      </xdr:nvSpPr>
      <xdr:spPr>
        <a:xfrm>
          <a:off x="12579428" y="13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143878</xdr:rowOff>
    </xdr:from>
    <xdr:to>
      <xdr:col>85</xdr:col>
      <xdr:colOff>177800</xdr:colOff>
      <xdr:row>79</xdr:row>
      <xdr:rowOff>74028</xdr:rowOff>
    </xdr:to>
    <xdr:sp macro="" textlink="">
      <xdr:nvSpPr>
        <xdr:cNvPr id="657" name="楕円 656"/>
        <xdr:cNvSpPr/>
      </xdr:nvSpPr>
      <xdr:spPr>
        <a:xfrm>
          <a:off x="16268700" y="13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103255</xdr:rowOff>
    </xdr:from>
    <xdr:ext cx="469744" cy="259045"/>
    <xdr:sp macro="" textlink="">
      <xdr:nvSpPr>
        <xdr:cNvPr id="658" name="災害復旧費該当値テキスト"/>
        <xdr:cNvSpPr txBox="1"/>
      </xdr:nvSpPr>
      <xdr:spPr>
        <a:xfrm>
          <a:off x="16370300" y="133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167931</xdr:rowOff>
    </xdr:from>
    <xdr:to>
      <xdr:col>81</xdr:col>
      <xdr:colOff>101600</xdr:colOff>
      <xdr:row>79</xdr:row>
      <xdr:rowOff>98081</xdr:rowOff>
    </xdr:to>
    <xdr:sp macro="" textlink="">
      <xdr:nvSpPr>
        <xdr:cNvPr id="659" name="楕円 658"/>
        <xdr:cNvSpPr/>
      </xdr:nvSpPr>
      <xdr:spPr>
        <a:xfrm>
          <a:off x="15430500" y="135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89208</xdr:rowOff>
    </xdr:from>
    <xdr:ext cx="469744" cy="259045"/>
    <xdr:sp macro="" textlink="">
      <xdr:nvSpPr>
        <xdr:cNvPr id="660" name="テキスト ボックス 659"/>
        <xdr:cNvSpPr txBox="1"/>
      </xdr:nvSpPr>
      <xdr:spPr>
        <a:xfrm>
          <a:off x="15246428" y="1363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19128</xdr:rowOff>
    </xdr:from>
    <xdr:to>
      <xdr:col>76</xdr:col>
      <xdr:colOff>165100</xdr:colOff>
      <xdr:row>79</xdr:row>
      <xdr:rowOff>120728</xdr:rowOff>
    </xdr:to>
    <xdr:sp macro="" textlink="">
      <xdr:nvSpPr>
        <xdr:cNvPr id="661" name="楕円 660"/>
        <xdr:cNvSpPr/>
      </xdr:nvSpPr>
      <xdr:spPr>
        <a:xfrm>
          <a:off x="14541500" y="13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111855</xdr:rowOff>
    </xdr:from>
    <xdr:ext cx="469744" cy="259045"/>
    <xdr:sp macro="" textlink="">
      <xdr:nvSpPr>
        <xdr:cNvPr id="662" name="テキスト ボックス 661"/>
        <xdr:cNvSpPr txBox="1"/>
      </xdr:nvSpPr>
      <xdr:spPr>
        <a:xfrm>
          <a:off x="14357428" y="13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16777</xdr:rowOff>
    </xdr:from>
    <xdr:to>
      <xdr:col>72</xdr:col>
      <xdr:colOff>38100</xdr:colOff>
      <xdr:row>79</xdr:row>
      <xdr:rowOff>118377</xdr:rowOff>
    </xdr:to>
    <xdr:sp macro="" textlink="">
      <xdr:nvSpPr>
        <xdr:cNvPr id="663" name="楕円 662"/>
        <xdr:cNvSpPr/>
      </xdr:nvSpPr>
      <xdr:spPr>
        <a:xfrm>
          <a:off x="13652500" y="135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109504</xdr:rowOff>
    </xdr:from>
    <xdr:ext cx="469744" cy="259045"/>
    <xdr:sp macro="" textlink="">
      <xdr:nvSpPr>
        <xdr:cNvPr id="664" name="テキスト ボックス 663"/>
        <xdr:cNvSpPr txBox="1"/>
      </xdr:nvSpPr>
      <xdr:spPr>
        <a:xfrm>
          <a:off x="13468428" y="136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398</xdr:rowOff>
    </xdr:from>
    <xdr:to>
      <xdr:col>67</xdr:col>
      <xdr:colOff>101600</xdr:colOff>
      <xdr:row>79</xdr:row>
      <xdr:rowOff>101998</xdr:rowOff>
    </xdr:to>
    <xdr:sp macro="" textlink="">
      <xdr:nvSpPr>
        <xdr:cNvPr id="665" name="楕円 664"/>
        <xdr:cNvSpPr/>
      </xdr:nvSpPr>
      <xdr:spPr>
        <a:xfrm>
          <a:off x="12763500" y="135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118525</xdr:rowOff>
    </xdr:from>
    <xdr:ext cx="469744" cy="259045"/>
    <xdr:sp macro="" textlink="">
      <xdr:nvSpPr>
        <xdr:cNvPr id="666" name="テキスト ボックス 665"/>
        <xdr:cNvSpPr txBox="1"/>
      </xdr:nvSpPr>
      <xdr:spPr>
        <a:xfrm>
          <a:off x="12579428" y="13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81998</xdr:rowOff>
    </xdr:from>
    <xdr:to>
      <xdr:col>85</xdr:col>
      <xdr:colOff>127000</xdr:colOff>
      <xdr:row>95</xdr:row>
      <xdr:rowOff>22352</xdr:rowOff>
    </xdr:to>
    <xdr:cxnSp macro="">
      <xdr:nvCxnSpPr>
        <xdr:cNvPr id="695" name="直線コネクタ 694"/>
        <xdr:cNvCxnSpPr/>
      </xdr:nvCxnSpPr>
      <xdr:spPr>
        <a:xfrm flipV="1">
          <a:off x="15481300" y="16198298"/>
          <a:ext cx="8382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22352</xdr:rowOff>
    </xdr:from>
    <xdr:to>
      <xdr:col>81</xdr:col>
      <xdr:colOff>50800</xdr:colOff>
      <xdr:row>95</xdr:row>
      <xdr:rowOff>64700</xdr:rowOff>
    </xdr:to>
    <xdr:cxnSp macro="">
      <xdr:nvCxnSpPr>
        <xdr:cNvPr id="698" name="直線コネクタ 697"/>
        <xdr:cNvCxnSpPr/>
      </xdr:nvCxnSpPr>
      <xdr:spPr>
        <a:xfrm flipV="1">
          <a:off x="14592300" y="16310102"/>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0" name="テキスト ボックス 699"/>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59937</xdr:rowOff>
    </xdr:from>
    <xdr:to>
      <xdr:col>76</xdr:col>
      <xdr:colOff>114300</xdr:colOff>
      <xdr:row>95</xdr:row>
      <xdr:rowOff>64700</xdr:rowOff>
    </xdr:to>
    <xdr:cxnSp macro="">
      <xdr:nvCxnSpPr>
        <xdr:cNvPr id="701" name="直線コネクタ 700"/>
        <xdr:cNvCxnSpPr/>
      </xdr:nvCxnSpPr>
      <xdr:spPr>
        <a:xfrm>
          <a:off x="13703300" y="1634768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33782</xdr:rowOff>
    </xdr:from>
    <xdr:to>
      <xdr:col>71</xdr:col>
      <xdr:colOff>177800</xdr:colOff>
      <xdr:row>95</xdr:row>
      <xdr:rowOff>59937</xdr:rowOff>
    </xdr:to>
    <xdr:cxnSp macro="">
      <xdr:nvCxnSpPr>
        <xdr:cNvPr id="704" name="直線コネクタ 703"/>
        <xdr:cNvCxnSpPr/>
      </xdr:nvCxnSpPr>
      <xdr:spPr>
        <a:xfrm>
          <a:off x="12814300" y="16321532"/>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6" name="テキスト ボックス 705"/>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8" name="テキスト ボックス 707"/>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31198</xdr:rowOff>
    </xdr:from>
    <xdr:to>
      <xdr:col>85</xdr:col>
      <xdr:colOff>177800</xdr:colOff>
      <xdr:row>94</xdr:row>
      <xdr:rowOff>132798</xdr:rowOff>
    </xdr:to>
    <xdr:sp macro="" textlink="">
      <xdr:nvSpPr>
        <xdr:cNvPr id="714" name="楕円 713"/>
        <xdr:cNvSpPr/>
      </xdr:nvSpPr>
      <xdr:spPr>
        <a:xfrm>
          <a:off x="16268700" y="161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54075</xdr:rowOff>
    </xdr:from>
    <xdr:ext cx="534377" cy="259045"/>
    <xdr:sp macro="" textlink="">
      <xdr:nvSpPr>
        <xdr:cNvPr id="715" name="公債費該当値テキスト"/>
        <xdr:cNvSpPr txBox="1"/>
      </xdr:nvSpPr>
      <xdr:spPr>
        <a:xfrm>
          <a:off x="16370300" y="1599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143002</xdr:rowOff>
    </xdr:from>
    <xdr:to>
      <xdr:col>81</xdr:col>
      <xdr:colOff>101600</xdr:colOff>
      <xdr:row>95</xdr:row>
      <xdr:rowOff>73152</xdr:rowOff>
    </xdr:to>
    <xdr:sp macro="" textlink="">
      <xdr:nvSpPr>
        <xdr:cNvPr id="716" name="楕円 715"/>
        <xdr:cNvSpPr/>
      </xdr:nvSpPr>
      <xdr:spPr>
        <a:xfrm>
          <a:off x="15430500" y="16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89679</xdr:rowOff>
    </xdr:from>
    <xdr:ext cx="534377" cy="259045"/>
    <xdr:sp macro="" textlink="">
      <xdr:nvSpPr>
        <xdr:cNvPr id="717" name="テキスト ボックス 716"/>
        <xdr:cNvSpPr txBox="1"/>
      </xdr:nvSpPr>
      <xdr:spPr>
        <a:xfrm>
          <a:off x="15214111" y="1603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13900</xdr:rowOff>
    </xdr:from>
    <xdr:to>
      <xdr:col>76</xdr:col>
      <xdr:colOff>165100</xdr:colOff>
      <xdr:row>95</xdr:row>
      <xdr:rowOff>115500</xdr:rowOff>
    </xdr:to>
    <xdr:sp macro="" textlink="">
      <xdr:nvSpPr>
        <xdr:cNvPr id="718" name="楕円 717"/>
        <xdr:cNvSpPr/>
      </xdr:nvSpPr>
      <xdr:spPr>
        <a:xfrm>
          <a:off x="14541500" y="163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132027</xdr:rowOff>
    </xdr:from>
    <xdr:ext cx="534377" cy="259045"/>
    <xdr:sp macro="" textlink="">
      <xdr:nvSpPr>
        <xdr:cNvPr id="719" name="テキスト ボックス 718"/>
        <xdr:cNvSpPr txBox="1"/>
      </xdr:nvSpPr>
      <xdr:spPr>
        <a:xfrm>
          <a:off x="14325111" y="160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9137</xdr:rowOff>
    </xdr:from>
    <xdr:to>
      <xdr:col>72</xdr:col>
      <xdr:colOff>38100</xdr:colOff>
      <xdr:row>95</xdr:row>
      <xdr:rowOff>110737</xdr:rowOff>
    </xdr:to>
    <xdr:sp macro="" textlink="">
      <xdr:nvSpPr>
        <xdr:cNvPr id="720" name="楕円 719"/>
        <xdr:cNvSpPr/>
      </xdr:nvSpPr>
      <xdr:spPr>
        <a:xfrm>
          <a:off x="13652500" y="162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127264</xdr:rowOff>
    </xdr:from>
    <xdr:ext cx="534377" cy="259045"/>
    <xdr:sp macro="" textlink="">
      <xdr:nvSpPr>
        <xdr:cNvPr id="721" name="テキスト ボックス 720"/>
        <xdr:cNvSpPr txBox="1"/>
      </xdr:nvSpPr>
      <xdr:spPr>
        <a:xfrm>
          <a:off x="13436111" y="160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154432</xdr:rowOff>
    </xdr:from>
    <xdr:to>
      <xdr:col>67</xdr:col>
      <xdr:colOff>101600</xdr:colOff>
      <xdr:row>95</xdr:row>
      <xdr:rowOff>84582</xdr:rowOff>
    </xdr:to>
    <xdr:sp macro="" textlink="">
      <xdr:nvSpPr>
        <xdr:cNvPr id="722" name="楕円 721"/>
        <xdr:cNvSpPr/>
      </xdr:nvSpPr>
      <xdr:spPr>
        <a:xfrm>
          <a:off x="12763500" y="162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101109</xdr:rowOff>
    </xdr:from>
    <xdr:ext cx="534377" cy="259045"/>
    <xdr:sp macro="" textlink="">
      <xdr:nvSpPr>
        <xdr:cNvPr id="723" name="テキスト ボックス 722"/>
        <xdr:cNvSpPr txBox="1"/>
      </xdr:nvSpPr>
      <xdr:spPr>
        <a:xfrm>
          <a:off x="12547111" y="160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143,835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円減少し、類似団体内平均値とほぼ同値となっている。これは保育園施設建設事業が完了したことが主な要因となっている。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円となっており、類似団体平均に比べ高い状況となっている。主な要因としては、商工業振興資金貸付金預託金の金額が大きいことがあげられる。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今後も各事業を見直し、必要性を見極めていく必要がある。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財政調整基金残高は、適切な財源の確保と歳出の精査により、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年度同様に取崩しを回避しており、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万円の積立を行っている。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主要税収源である法人税は国内外の景気の動向に大きく影響され、安定した財政運営が難しい状況である。そのため、引き続き財政調整基金残高を標準財政規模の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％程度にすることをひとつの目安とした運用を行い、財政の健全化に努める。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健全な財政運営を図り、全会計において赤字は発生していない。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引き続き、健全財政維持に努める。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12826701</v>
      </c>
      <c r="BO4" s="415"/>
      <c r="BP4" s="415"/>
      <c r="BQ4" s="415"/>
      <c r="BR4" s="415"/>
      <c r="BS4" s="415"/>
      <c r="BT4" s="415"/>
      <c r="BU4" s="416"/>
      <c r="BV4" s="414">
        <v>12953364</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13.8</v>
      </c>
      <c r="CU4" s="589"/>
      <c r="CV4" s="589"/>
      <c r="CW4" s="589"/>
      <c r="CX4" s="589"/>
      <c r="CY4" s="589"/>
      <c r="CZ4" s="589"/>
      <c r="DA4" s="590"/>
      <c r="DB4" s="588">
        <v>13.8</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11611797</v>
      </c>
      <c r="BO5" s="420"/>
      <c r="BP5" s="420"/>
      <c r="BQ5" s="420"/>
      <c r="BR5" s="420"/>
      <c r="BS5" s="420"/>
      <c r="BT5" s="420"/>
      <c r="BU5" s="421"/>
      <c r="BV5" s="419">
        <v>11766962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84.9</v>
      </c>
      <c r="CU5" s="390"/>
      <c r="CV5" s="390"/>
      <c r="CW5" s="390"/>
      <c r="CX5" s="390"/>
      <c r="CY5" s="390"/>
      <c r="CZ5" s="390"/>
      <c r="DA5" s="391"/>
      <c r="DB5" s="389">
        <v>80.7</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104</v>
      </c>
      <c r="AV6" s="470"/>
      <c r="AW6" s="470"/>
      <c r="AX6" s="470"/>
      <c r="AY6" s="399" t="s">
        <v>105</v>
      </c>
      <c r="AZ6" s="400"/>
      <c r="BA6" s="400"/>
      <c r="BB6" s="400"/>
      <c r="BC6" s="400"/>
      <c r="BD6" s="400"/>
      <c r="BE6" s="400"/>
      <c r="BF6" s="400"/>
      <c r="BG6" s="400"/>
      <c r="BH6" s="400"/>
      <c r="BI6" s="400"/>
      <c r="BJ6" s="400"/>
      <c r="BK6" s="400"/>
      <c r="BL6" s="400"/>
      <c r="BM6" s="401"/>
      <c r="BN6" s="419">
        <v>1214904</v>
      </c>
      <c r="BO6" s="420"/>
      <c r="BP6" s="420"/>
      <c r="BQ6" s="420"/>
      <c r="BR6" s="420"/>
      <c r="BS6" s="420"/>
      <c r="BT6" s="420"/>
      <c r="BU6" s="421"/>
      <c r="BV6" s="419">
        <v>1186402</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86.6</v>
      </c>
      <c r="CU6" s="563"/>
      <c r="CV6" s="563"/>
      <c r="CW6" s="563"/>
      <c r="CX6" s="563"/>
      <c r="CY6" s="563"/>
      <c r="CZ6" s="563"/>
      <c r="DA6" s="564"/>
      <c r="DB6" s="562">
        <v>86.5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107</v>
      </c>
      <c r="AN7" s="393"/>
      <c r="AO7" s="393"/>
      <c r="AP7" s="393"/>
      <c r="AQ7" s="393"/>
      <c r="AR7" s="393"/>
      <c r="AS7" s="393"/>
      <c r="AT7" s="394"/>
      <c r="AU7" s="469" t="s">
        <v>108</v>
      </c>
      <c r="AV7" s="470"/>
      <c r="AW7" s="470"/>
      <c r="AX7" s="470"/>
      <c r="AY7" s="399" t="s">
        <v>109</v>
      </c>
      <c r="AZ7" s="400"/>
      <c r="BA7" s="400"/>
      <c r="BB7" s="400"/>
      <c r="BC7" s="400"/>
      <c r="BD7" s="400"/>
      <c r="BE7" s="400"/>
      <c r="BF7" s="400"/>
      <c r="BG7" s="400"/>
      <c r="BH7" s="400"/>
      <c r="BI7" s="400"/>
      <c r="BJ7" s="400"/>
      <c r="BK7" s="400"/>
      <c r="BL7" s="400"/>
      <c r="BM7" s="401"/>
      <c r="BN7" s="419">
        <v>250472</v>
      </c>
      <c r="BO7" s="420"/>
      <c r="BP7" s="420"/>
      <c r="BQ7" s="420"/>
      <c r="BR7" s="420"/>
      <c r="BS7" s="420"/>
      <c r="BT7" s="420"/>
      <c r="BU7" s="421"/>
      <c r="BV7" s="419">
        <v>201953</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7005359</v>
      </c>
      <c r="CU7" s="420"/>
      <c r="CV7" s="420"/>
      <c r="CW7" s="420"/>
      <c r="CX7" s="420"/>
      <c r="CY7" s="420"/>
      <c r="CZ7" s="420"/>
      <c r="DA7" s="421"/>
      <c r="DB7" s="419">
        <v>7152421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104</v>
      </c>
      <c r="AV8" s="470"/>
      <c r="AW8" s="470"/>
      <c r="AX8" s="470"/>
      <c r="AY8" s="399" t="s">
        <v>112</v>
      </c>
      <c r="AZ8" s="400"/>
      <c r="BA8" s="400"/>
      <c r="BB8" s="400"/>
      <c r="BC8" s="400"/>
      <c r="BD8" s="400"/>
      <c r="BE8" s="400"/>
      <c r="BF8" s="400"/>
      <c r="BG8" s="400"/>
      <c r="BH8" s="400"/>
      <c r="BI8" s="400"/>
      <c r="BJ8" s="400"/>
      <c r="BK8" s="400"/>
      <c r="BL8" s="400"/>
      <c r="BM8" s="401"/>
      <c r="BN8" s="419">
        <v>964432</v>
      </c>
      <c r="BO8" s="420"/>
      <c r="BP8" s="420"/>
      <c r="BQ8" s="420"/>
      <c r="BR8" s="420"/>
      <c r="BS8" s="420"/>
      <c r="BT8" s="420"/>
      <c r="BU8" s="421"/>
      <c r="BV8" s="419">
        <v>984449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0.56999999999999995</v>
      </c>
      <c r="CU8" s="525"/>
      <c r="CV8" s="525"/>
      <c r="CW8" s="525"/>
      <c r="CX8" s="525"/>
      <c r="CY8" s="525"/>
      <c r="CZ8" s="525"/>
      <c r="DA8" s="526"/>
      <c r="DB8" s="524">
        <v>0.59</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24989</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104</v>
      </c>
      <c r="AV9" s="470"/>
      <c r="AW9" s="470"/>
      <c r="AX9" s="470"/>
      <c r="AY9" s="399" t="s">
        <v>118</v>
      </c>
      <c r="AZ9" s="400"/>
      <c r="BA9" s="400"/>
      <c r="BB9" s="400"/>
      <c r="BC9" s="400"/>
      <c r="BD9" s="400"/>
      <c r="BE9" s="400"/>
      <c r="BF9" s="400"/>
      <c r="BG9" s="400"/>
      <c r="BH9" s="400"/>
      <c r="BI9" s="400"/>
      <c r="BJ9" s="400"/>
      <c r="BK9" s="400"/>
      <c r="BL9" s="400"/>
      <c r="BM9" s="401"/>
      <c r="BN9" s="419">
        <v>-20017</v>
      </c>
      <c r="BO9" s="420"/>
      <c r="BP9" s="420"/>
      <c r="BQ9" s="420"/>
      <c r="BR9" s="420"/>
      <c r="BS9" s="420"/>
      <c r="BT9" s="420"/>
      <c r="BU9" s="421"/>
      <c r="BV9" s="419">
        <v>211157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11.2</v>
      </c>
      <c r="CU9" s="390"/>
      <c r="CV9" s="390"/>
      <c r="CW9" s="390"/>
      <c r="CX9" s="390"/>
      <c r="CY9" s="390"/>
      <c r="CZ9" s="390"/>
      <c r="DA9" s="391"/>
      <c r="DB9" s="389">
        <v>9.9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25241</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104</v>
      </c>
      <c r="AV10" s="470"/>
      <c r="AW10" s="470"/>
      <c r="AX10" s="470"/>
      <c r="AY10" s="399" t="s">
        <v>122</v>
      </c>
      <c r="AZ10" s="400"/>
      <c r="BA10" s="400"/>
      <c r="BB10" s="400"/>
      <c r="BC10" s="400"/>
      <c r="BD10" s="400"/>
      <c r="BE10" s="400"/>
      <c r="BF10" s="400"/>
      <c r="BG10" s="400"/>
      <c r="BH10" s="400"/>
      <c r="BI10" s="400"/>
      <c r="BJ10" s="400"/>
      <c r="BK10" s="400"/>
      <c r="BL10" s="400"/>
      <c r="BM10" s="401"/>
      <c r="BN10" s="419">
        <v>330096</v>
      </c>
      <c r="BO10" s="420"/>
      <c r="BP10" s="420"/>
      <c r="BQ10" s="420"/>
      <c r="BR10" s="420"/>
      <c r="BS10" s="420"/>
      <c r="BT10" s="420"/>
      <c r="BU10" s="421"/>
      <c r="BV10" s="419">
        <v>40950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89" t="s">
        <v>126</v>
      </c>
      <c r="AN11" s="393"/>
      <c r="AO11" s="393"/>
      <c r="AP11" s="393"/>
      <c r="AQ11" s="393"/>
      <c r="AR11" s="393"/>
      <c r="AS11" s="393"/>
      <c r="AT11" s="394"/>
      <c r="AU11" s="469" t="s">
        <v>127</v>
      </c>
      <c r="AV11" s="470"/>
      <c r="AW11" s="470"/>
      <c r="AX11" s="470"/>
      <c r="AY11" s="399" t="s">
        <v>128</v>
      </c>
      <c r="AZ11" s="400"/>
      <c r="BA11" s="400"/>
      <c r="BB11" s="400"/>
      <c r="BC11" s="400"/>
      <c r="BD11" s="400"/>
      <c r="BE11" s="400"/>
      <c r="BF11" s="400"/>
      <c r="BG11" s="400"/>
      <c r="BH11" s="400"/>
      <c r="BI11" s="400"/>
      <c r="BJ11" s="400"/>
      <c r="BK11" s="400"/>
      <c r="BL11" s="400"/>
      <c r="BM11" s="401"/>
      <c r="BN11" s="419">
        <v>144961</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130</v>
      </c>
      <c r="DC11" s="525"/>
      <c r="DD11" s="525"/>
      <c r="DE11" s="525"/>
      <c r="DF11" s="525"/>
      <c r="DG11" s="525"/>
      <c r="DH11" s="525"/>
      <c r="DI11" s="526"/>
    </row>
    <row r="12" spans="1:119" ht="18.75" customHeight="1" x14ac:dyDescent="0.15">
      <c r="A12" s="181"/>
      <c r="B12" s="527" t="s">
        <v>131</v>
      </c>
      <c r="C12" s="528"/>
      <c r="D12" s="528"/>
      <c r="E12" s="528"/>
      <c r="F12" s="528"/>
      <c r="G12" s="528"/>
      <c r="H12" s="528"/>
      <c r="I12" s="528"/>
      <c r="J12" s="528"/>
      <c r="K12" s="529"/>
      <c r="L12" s="536" t="s">
        <v>132</v>
      </c>
      <c r="M12" s="537"/>
      <c r="N12" s="537"/>
      <c r="O12" s="537"/>
      <c r="P12" s="537"/>
      <c r="Q12" s="538"/>
      <c r="R12" s="539">
        <v>24662</v>
      </c>
      <c r="S12" s="540"/>
      <c r="T12" s="540"/>
      <c r="U12" s="540"/>
      <c r="V12" s="541"/>
      <c r="W12" s="542" t="s">
        <v>1</v>
      </c>
      <c r="X12" s="470"/>
      <c r="Y12" s="470"/>
      <c r="Z12" s="470"/>
      <c r="AA12" s="470"/>
      <c r="AB12" s="543"/>
      <c r="AC12" s="544" t="s">
        <v>133</v>
      </c>
      <c r="AD12" s="545"/>
      <c r="AE12" s="545"/>
      <c r="AF12" s="545"/>
      <c r="AG12" s="546"/>
      <c r="AH12" s="544" t="s">
        <v>134</v>
      </c>
      <c r="AI12" s="545"/>
      <c r="AJ12" s="545"/>
      <c r="AK12" s="545"/>
      <c r="AL12" s="547"/>
      <c r="AM12" s="489" t="s">
        <v>135</v>
      </c>
      <c r="AN12" s="393"/>
      <c r="AO12" s="393"/>
      <c r="AP12" s="393"/>
      <c r="AQ12" s="393"/>
      <c r="AR12" s="393"/>
      <c r="AS12" s="393"/>
      <c r="AT12" s="394"/>
      <c r="AU12" s="469" t="s">
        <v>127</v>
      </c>
      <c r="AV12" s="470"/>
      <c r="AW12" s="470"/>
      <c r="AX12" s="470"/>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130</v>
      </c>
      <c r="CU12" s="525"/>
      <c r="CV12" s="525"/>
      <c r="CW12" s="525"/>
      <c r="CX12" s="525"/>
      <c r="CY12" s="525"/>
      <c r="CZ12" s="525"/>
      <c r="DA12" s="526"/>
      <c r="DB12" s="524" t="s">
        <v>138</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139</v>
      </c>
      <c r="N13" s="513"/>
      <c r="O13" s="513"/>
      <c r="P13" s="513"/>
      <c r="Q13" s="514"/>
      <c r="R13" s="515">
        <v>23880</v>
      </c>
      <c r="S13" s="516"/>
      <c r="T13" s="516"/>
      <c r="U13" s="516"/>
      <c r="V13" s="517"/>
      <c r="W13" s="500" t="s">
        <v>140</v>
      </c>
      <c r="X13" s="433"/>
      <c r="Y13" s="433"/>
      <c r="Z13" s="433"/>
      <c r="AA13" s="433"/>
      <c r="AB13" s="434"/>
      <c r="AC13" s="395">
        <v>814</v>
      </c>
      <c r="AD13" s="396"/>
      <c r="AE13" s="396"/>
      <c r="AF13" s="396"/>
      <c r="AG13" s="397"/>
      <c r="AH13" s="395">
        <v>916</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455040</v>
      </c>
      <c r="BO13" s="420"/>
      <c r="BP13" s="420"/>
      <c r="BQ13" s="420"/>
      <c r="BR13" s="420"/>
      <c r="BS13" s="420"/>
      <c r="BT13" s="420"/>
      <c r="BU13" s="421"/>
      <c r="BV13" s="419">
        <v>252107</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7.3</v>
      </c>
      <c r="CU13" s="390"/>
      <c r="CV13" s="390"/>
      <c r="CW13" s="390"/>
      <c r="CX13" s="390"/>
      <c r="CY13" s="390"/>
      <c r="CZ13" s="390"/>
      <c r="DA13" s="391"/>
      <c r="DB13" s="389">
        <v>7.1</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145</v>
      </c>
      <c r="M14" s="522"/>
      <c r="N14" s="522"/>
      <c r="O14" s="522"/>
      <c r="P14" s="522"/>
      <c r="Q14" s="523"/>
      <c r="R14" s="515">
        <v>24681</v>
      </c>
      <c r="S14" s="516"/>
      <c r="T14" s="516"/>
      <c r="U14" s="516"/>
      <c r="V14" s="517"/>
      <c r="W14" s="518"/>
      <c r="X14" s="436"/>
      <c r="Y14" s="436"/>
      <c r="Z14" s="436"/>
      <c r="AA14" s="436"/>
      <c r="AB14" s="437"/>
      <c r="AC14" s="508">
        <v>6.5</v>
      </c>
      <c r="AD14" s="509"/>
      <c r="AE14" s="509"/>
      <c r="AF14" s="509"/>
      <c r="AG14" s="510"/>
      <c r="AH14" s="508">
        <v>7.2</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v>29.9</v>
      </c>
      <c r="CU14" s="520"/>
      <c r="CV14" s="520"/>
      <c r="CW14" s="520"/>
      <c r="CX14" s="520"/>
      <c r="CY14" s="520"/>
      <c r="CZ14" s="520"/>
      <c r="DA14" s="521"/>
      <c r="DB14" s="519">
        <v>46.8</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147</v>
      </c>
      <c r="N15" s="513"/>
      <c r="O15" s="513"/>
      <c r="P15" s="513"/>
      <c r="Q15" s="514"/>
      <c r="R15" s="515">
        <v>23925</v>
      </c>
      <c r="S15" s="516"/>
      <c r="T15" s="516"/>
      <c r="U15" s="516"/>
      <c r="V15" s="517"/>
      <c r="W15" s="500" t="s">
        <v>148</v>
      </c>
      <c r="X15" s="433"/>
      <c r="Y15" s="433"/>
      <c r="Z15" s="433"/>
      <c r="AA15" s="433"/>
      <c r="AB15" s="434"/>
      <c r="AC15" s="395">
        <v>5732</v>
      </c>
      <c r="AD15" s="396"/>
      <c r="AE15" s="396"/>
      <c r="AF15" s="396"/>
      <c r="AG15" s="397"/>
      <c r="AH15" s="395">
        <v>5800</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3282283</v>
      </c>
      <c r="BO15" s="415"/>
      <c r="BP15" s="415"/>
      <c r="BQ15" s="415"/>
      <c r="BR15" s="415"/>
      <c r="BS15" s="415"/>
      <c r="BT15" s="415"/>
      <c r="BU15" s="416"/>
      <c r="BV15" s="414">
        <v>3211220</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46</v>
      </c>
      <c r="AD16" s="509"/>
      <c r="AE16" s="509"/>
      <c r="AF16" s="509"/>
      <c r="AG16" s="510"/>
      <c r="AH16" s="508">
        <v>45.8</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6021878</v>
      </c>
      <c r="BO16" s="420"/>
      <c r="BP16" s="420"/>
      <c r="BQ16" s="420"/>
      <c r="BR16" s="420"/>
      <c r="BS16" s="420"/>
      <c r="BT16" s="420"/>
      <c r="BU16" s="421"/>
      <c r="BV16" s="419">
        <v>5834094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5904</v>
      </c>
      <c r="AD17" s="396"/>
      <c r="AE17" s="396"/>
      <c r="AF17" s="396"/>
      <c r="AG17" s="397"/>
      <c r="AH17" s="395">
        <v>5950</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4120200</v>
      </c>
      <c r="BO17" s="420"/>
      <c r="BP17" s="420"/>
      <c r="BQ17" s="420"/>
      <c r="BR17" s="420"/>
      <c r="BS17" s="420"/>
      <c r="BT17" s="420"/>
      <c r="BU17" s="421"/>
      <c r="BV17" s="419">
        <v>4036943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90">
        <v>85.91</v>
      </c>
      <c r="M18" s="490"/>
      <c r="N18" s="490"/>
      <c r="O18" s="490"/>
      <c r="P18" s="490"/>
      <c r="Q18" s="490"/>
      <c r="R18" s="491"/>
      <c r="S18" s="491"/>
      <c r="T18" s="491"/>
      <c r="U18" s="491"/>
      <c r="V18" s="492"/>
      <c r="W18" s="485"/>
      <c r="X18" s="486"/>
      <c r="Y18" s="486"/>
      <c r="Z18" s="486"/>
      <c r="AA18" s="486"/>
      <c r="AB18" s="501"/>
      <c r="AC18" s="383">
        <v>47.4</v>
      </c>
      <c r="AD18" s="384"/>
      <c r="AE18" s="384"/>
      <c r="AF18" s="384"/>
      <c r="AG18" s="493"/>
      <c r="AH18" s="383">
        <v>47</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6197266</v>
      </c>
      <c r="BO18" s="420"/>
      <c r="BP18" s="420"/>
      <c r="BQ18" s="420"/>
      <c r="BR18" s="420"/>
      <c r="BS18" s="420"/>
      <c r="BT18" s="420"/>
      <c r="BU18" s="421"/>
      <c r="BV18" s="419">
        <v>5953471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4">
        <v>291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9423167</v>
      </c>
      <c r="BO19" s="420"/>
      <c r="BP19" s="420"/>
      <c r="BQ19" s="420"/>
      <c r="BR19" s="420"/>
      <c r="BS19" s="420"/>
      <c r="BT19" s="420"/>
      <c r="BU19" s="421"/>
      <c r="BV19" s="419">
        <v>9190865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4">
        <v>9504</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9777603</v>
      </c>
      <c r="BO22" s="415"/>
      <c r="BP22" s="415"/>
      <c r="BQ22" s="415"/>
      <c r="BR22" s="415"/>
      <c r="BS22" s="415"/>
      <c r="BT22" s="415"/>
      <c r="BU22" s="416"/>
      <c r="BV22" s="414">
        <v>10296646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5048524</v>
      </c>
      <c r="BO23" s="420"/>
      <c r="BP23" s="420"/>
      <c r="BQ23" s="420"/>
      <c r="BR23" s="420"/>
      <c r="BS23" s="420"/>
      <c r="BT23" s="420"/>
      <c r="BU23" s="421"/>
      <c r="BV23" s="419">
        <v>5444212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172</v>
      </c>
      <c r="F24" s="393"/>
      <c r="G24" s="393"/>
      <c r="H24" s="393"/>
      <c r="I24" s="393"/>
      <c r="J24" s="393"/>
      <c r="K24" s="394"/>
      <c r="L24" s="395">
        <v>1</v>
      </c>
      <c r="M24" s="396"/>
      <c r="N24" s="396"/>
      <c r="O24" s="396"/>
      <c r="P24" s="397"/>
      <c r="Q24" s="395">
        <v>8300</v>
      </c>
      <c r="R24" s="396"/>
      <c r="S24" s="396"/>
      <c r="T24" s="396"/>
      <c r="U24" s="396"/>
      <c r="V24" s="397"/>
      <c r="W24" s="465"/>
      <c r="X24" s="456"/>
      <c r="Y24" s="457"/>
      <c r="Z24" s="392" t="s">
        <v>173</v>
      </c>
      <c r="AA24" s="393"/>
      <c r="AB24" s="393"/>
      <c r="AC24" s="393"/>
      <c r="AD24" s="393"/>
      <c r="AE24" s="393"/>
      <c r="AF24" s="393"/>
      <c r="AG24" s="394"/>
      <c r="AH24" s="395">
        <v>188</v>
      </c>
      <c r="AI24" s="396"/>
      <c r="AJ24" s="396"/>
      <c r="AK24" s="396"/>
      <c r="AL24" s="397"/>
      <c r="AM24" s="395">
        <v>553660</v>
      </c>
      <c r="AN24" s="396"/>
      <c r="AO24" s="396"/>
      <c r="AP24" s="396"/>
      <c r="AQ24" s="396"/>
      <c r="AR24" s="397"/>
      <c r="AS24" s="395">
        <v>2945</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4902760</v>
      </c>
      <c r="BO24" s="420"/>
      <c r="BP24" s="420"/>
      <c r="BQ24" s="420"/>
      <c r="BR24" s="420"/>
      <c r="BS24" s="420"/>
      <c r="BT24" s="420"/>
      <c r="BU24" s="421"/>
      <c r="BV24" s="419">
        <v>5002168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175</v>
      </c>
      <c r="F25" s="393"/>
      <c r="G25" s="393"/>
      <c r="H25" s="393"/>
      <c r="I25" s="393"/>
      <c r="J25" s="393"/>
      <c r="K25" s="394"/>
      <c r="L25" s="395">
        <v>1</v>
      </c>
      <c r="M25" s="396"/>
      <c r="N25" s="396"/>
      <c r="O25" s="396"/>
      <c r="P25" s="397"/>
      <c r="Q25" s="395">
        <v>6700</v>
      </c>
      <c r="R25" s="396"/>
      <c r="S25" s="396"/>
      <c r="T25" s="396"/>
      <c r="U25" s="396"/>
      <c r="V25" s="397"/>
      <c r="W25" s="465"/>
      <c r="X25" s="456"/>
      <c r="Y25" s="457"/>
      <c r="Z25" s="392" t="s">
        <v>176</v>
      </c>
      <c r="AA25" s="393"/>
      <c r="AB25" s="393"/>
      <c r="AC25" s="393"/>
      <c r="AD25" s="393"/>
      <c r="AE25" s="393"/>
      <c r="AF25" s="393"/>
      <c r="AG25" s="394"/>
      <c r="AH25" s="395" t="s">
        <v>130</v>
      </c>
      <c r="AI25" s="396"/>
      <c r="AJ25" s="396"/>
      <c r="AK25" s="396"/>
      <c r="AL25" s="397"/>
      <c r="AM25" s="395" t="s">
        <v>138</v>
      </c>
      <c r="AN25" s="396"/>
      <c r="AO25" s="396"/>
      <c r="AP25" s="396"/>
      <c r="AQ25" s="396"/>
      <c r="AR25" s="397"/>
      <c r="AS25" s="395" t="s">
        <v>138</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59368</v>
      </c>
      <c r="BO25" s="415"/>
      <c r="BP25" s="415"/>
      <c r="BQ25" s="415"/>
      <c r="BR25" s="415"/>
      <c r="BS25" s="415"/>
      <c r="BT25" s="415"/>
      <c r="BU25" s="416"/>
      <c r="BV25" s="414">
        <v>90673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178</v>
      </c>
      <c r="F26" s="393"/>
      <c r="G26" s="393"/>
      <c r="H26" s="393"/>
      <c r="I26" s="393"/>
      <c r="J26" s="393"/>
      <c r="K26" s="394"/>
      <c r="L26" s="395">
        <v>1</v>
      </c>
      <c r="M26" s="396"/>
      <c r="N26" s="396"/>
      <c r="O26" s="396"/>
      <c r="P26" s="397"/>
      <c r="Q26" s="395">
        <v>5620</v>
      </c>
      <c r="R26" s="396"/>
      <c r="S26" s="396"/>
      <c r="T26" s="396"/>
      <c r="U26" s="396"/>
      <c r="V26" s="397"/>
      <c r="W26" s="465"/>
      <c r="X26" s="456"/>
      <c r="Y26" s="457"/>
      <c r="Z26" s="392" t="s">
        <v>179</v>
      </c>
      <c r="AA26" s="430"/>
      <c r="AB26" s="430"/>
      <c r="AC26" s="430"/>
      <c r="AD26" s="430"/>
      <c r="AE26" s="430"/>
      <c r="AF26" s="430"/>
      <c r="AG26" s="431"/>
      <c r="AH26" s="395">
        <v>3</v>
      </c>
      <c r="AI26" s="396"/>
      <c r="AJ26" s="396"/>
      <c r="AK26" s="396"/>
      <c r="AL26" s="397"/>
      <c r="AM26" s="395">
        <v>10023</v>
      </c>
      <c r="AN26" s="396"/>
      <c r="AO26" s="396"/>
      <c r="AP26" s="396"/>
      <c r="AQ26" s="396"/>
      <c r="AR26" s="397"/>
      <c r="AS26" s="395">
        <v>3341</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181</v>
      </c>
      <c r="F27" s="393"/>
      <c r="G27" s="393"/>
      <c r="H27" s="393"/>
      <c r="I27" s="393"/>
      <c r="J27" s="393"/>
      <c r="K27" s="394"/>
      <c r="L27" s="395">
        <v>1</v>
      </c>
      <c r="M27" s="396"/>
      <c r="N27" s="396"/>
      <c r="O27" s="396"/>
      <c r="P27" s="397"/>
      <c r="Q27" s="395">
        <v>3320</v>
      </c>
      <c r="R27" s="396"/>
      <c r="S27" s="396"/>
      <c r="T27" s="396"/>
      <c r="U27" s="396"/>
      <c r="V27" s="397"/>
      <c r="W27" s="465"/>
      <c r="X27" s="456"/>
      <c r="Y27" s="457"/>
      <c r="Z27" s="392" t="s">
        <v>182</v>
      </c>
      <c r="AA27" s="393"/>
      <c r="AB27" s="393"/>
      <c r="AC27" s="393"/>
      <c r="AD27" s="393"/>
      <c r="AE27" s="393"/>
      <c r="AF27" s="393"/>
      <c r="AG27" s="394"/>
      <c r="AH27" s="395" t="s">
        <v>130</v>
      </c>
      <c r="AI27" s="396"/>
      <c r="AJ27" s="396"/>
      <c r="AK27" s="396"/>
      <c r="AL27" s="397"/>
      <c r="AM27" s="395" t="s">
        <v>138</v>
      </c>
      <c r="AN27" s="396"/>
      <c r="AO27" s="396"/>
      <c r="AP27" s="396"/>
      <c r="AQ27" s="396"/>
      <c r="AR27" s="397"/>
      <c r="AS27" s="395" t="s">
        <v>130</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184</v>
      </c>
      <c r="BO27" s="423"/>
      <c r="BP27" s="423"/>
      <c r="BQ27" s="423"/>
      <c r="BR27" s="423"/>
      <c r="BS27" s="423"/>
      <c r="BT27" s="423"/>
      <c r="BU27" s="424"/>
      <c r="BV27" s="422" t="s">
        <v>184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2650</v>
      </c>
      <c r="R28" s="396"/>
      <c r="S28" s="396"/>
      <c r="T28" s="396"/>
      <c r="U28" s="396"/>
      <c r="V28" s="397"/>
      <c r="W28" s="465"/>
      <c r="X28" s="456"/>
      <c r="Y28" s="457"/>
      <c r="Z28" s="392" t="s">
        <v>186</v>
      </c>
      <c r="AA28" s="393"/>
      <c r="AB28" s="393"/>
      <c r="AC28" s="393"/>
      <c r="AD28" s="393"/>
      <c r="AE28" s="393"/>
      <c r="AF28" s="393"/>
      <c r="AG28" s="394"/>
      <c r="AH28" s="395" t="s">
        <v>184</v>
      </c>
      <c r="AI28" s="396"/>
      <c r="AJ28" s="396"/>
      <c r="AK28" s="396"/>
      <c r="AL28" s="397"/>
      <c r="AM28" s="395" t="s">
        <v>184</v>
      </c>
      <c r="AN28" s="396"/>
      <c r="AO28" s="396"/>
      <c r="AP28" s="396"/>
      <c r="AQ28" s="396"/>
      <c r="AR28" s="397"/>
      <c r="AS28" s="395" t="s">
        <v>130</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1849226</v>
      </c>
      <c r="BO28" s="415"/>
      <c r="BP28" s="415"/>
      <c r="BQ28" s="415"/>
      <c r="BR28" s="415"/>
      <c r="BS28" s="415"/>
      <c r="BT28" s="415"/>
      <c r="BU28" s="416"/>
      <c r="BV28" s="414">
        <v>1519130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13</v>
      </c>
      <c r="M29" s="396"/>
      <c r="N29" s="396"/>
      <c r="O29" s="396"/>
      <c r="P29" s="397"/>
      <c r="Q29" s="395">
        <v>2380</v>
      </c>
      <c r="R29" s="396"/>
      <c r="S29" s="396"/>
      <c r="T29" s="396"/>
      <c r="U29" s="396"/>
      <c r="V29" s="397"/>
      <c r="W29" s="466"/>
      <c r="X29" s="467"/>
      <c r="Y29" s="468"/>
      <c r="Z29" s="392" t="s">
        <v>189</v>
      </c>
      <c r="AA29" s="393"/>
      <c r="AB29" s="393"/>
      <c r="AC29" s="393"/>
      <c r="AD29" s="393"/>
      <c r="AE29" s="393"/>
      <c r="AF29" s="393"/>
      <c r="AG29" s="394"/>
      <c r="AH29" s="395">
        <v>188</v>
      </c>
      <c r="AI29" s="396"/>
      <c r="AJ29" s="396"/>
      <c r="AK29" s="396"/>
      <c r="AL29" s="397"/>
      <c r="AM29" s="395">
        <v>553660</v>
      </c>
      <c r="AN29" s="396"/>
      <c r="AO29" s="396"/>
      <c r="AP29" s="396"/>
      <c r="AQ29" s="396"/>
      <c r="AR29" s="397"/>
      <c r="AS29" s="395">
        <v>2945</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328927</v>
      </c>
      <c r="BO29" s="420"/>
      <c r="BP29" s="420"/>
      <c r="BQ29" s="420"/>
      <c r="BR29" s="420"/>
      <c r="BS29" s="420"/>
      <c r="BT29" s="420"/>
      <c r="BU29" s="421"/>
      <c r="BV29" s="419">
        <v>328421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783062</v>
      </c>
      <c r="BO30" s="423"/>
      <c r="BP30" s="423"/>
      <c r="BQ30" s="423"/>
      <c r="BR30" s="423"/>
      <c r="BS30" s="423"/>
      <c r="BT30" s="423"/>
      <c r="BU30" s="424"/>
      <c r="BV30" s="422">
        <v>790323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上伊那広域連合（一般会計）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みのわ振興公社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上伊那広域連合（消防事業会計）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上伊那広域連合（ふるさと市町村圏基金）</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上伊那広域連合（土木振興事業特別会計）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長野県後期高齢者医療広域連合（一般会計）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長野県後期高齢者医療広域連合（後期高齢者医療特別会計）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長野県市町村自治振興組合（一般会計）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南信地域町村交通災害共済事務組合（一般会計）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長野県地方税滞納整理機構（一般会計）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長野県市町村総合事務組合（一般会計）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nYHjRhRQByMYPxQyziC1rnwIYWTyEHZIc/HmB5xgg/5Kj+trOW8/GV2v3zoLyDPa5/aTye/xOh5wrf/LRp4A==" saltValue="bdWp663Vm6hQNq8+h8Cq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569</v>
      </c>
      <c r="D34" s="1151"/>
      <c r="E34" s="1152"/>
      <c r="F34" s="32">
        <v>9.5500000000000007</v>
      </c>
      <c r="G34" s="33">
        <v>8.73</v>
      </c>
      <c r="H34" s="33">
        <v>11.27</v>
      </c>
      <c r="I34" s="33">
        <v>13.76</v>
      </c>
      <c r="J34" s="34">
        <v>13.76</v>
      </c>
      <c r="K34" s="22"/>
      <c r="L34" s="22"/>
      <c r="M34" s="22"/>
      <c r="N34" s="22"/>
      <c r="O34" s="22"/>
      <c r="P34" s="22"/>
    </row>
    <row r="35" spans="1:16" ht="39" customHeight="1" x14ac:dyDescent="0.15">
      <c r="A35" s="22"/>
      <c r="B35" s="35"/>
      <c r="C35" s="1145" t="s">
        <v>570</v>
      </c>
      <c r="D35" s="1146"/>
      <c r="E35" s="1147"/>
      <c r="F35" s="36">
        <v>12.4</v>
      </c>
      <c r="G35" s="37">
        <v>12.65</v>
      </c>
      <c r="H35" s="37">
        <v>12.3</v>
      </c>
      <c r="I35" s="37">
        <v>12.34</v>
      </c>
      <c r="J35" s="38">
        <v>13.09</v>
      </c>
      <c r="K35" s="22"/>
      <c r="L35" s="22"/>
      <c r="M35" s="22"/>
      <c r="N35" s="22"/>
      <c r="O35" s="22"/>
      <c r="P35" s="22"/>
    </row>
    <row r="36" spans="1:16" ht="39" customHeight="1" x14ac:dyDescent="0.15">
      <c r="A36" s="22"/>
      <c r="B36" s="35"/>
      <c r="C36" s="1145" t="s">
        <v>571</v>
      </c>
      <c r="D36" s="1146"/>
      <c r="E36" s="1147"/>
      <c r="F36" s="36">
        <v>3.66</v>
      </c>
      <c r="G36" s="37">
        <v>4.0999999999999996</v>
      </c>
      <c r="H36" s="37">
        <v>3.76</v>
      </c>
      <c r="I36" s="37">
        <v>3.86</v>
      </c>
      <c r="J36" s="38">
        <v>4.2699999999999996</v>
      </c>
      <c r="K36" s="22"/>
      <c r="L36" s="22"/>
      <c r="M36" s="22"/>
      <c r="N36" s="22"/>
      <c r="O36" s="22"/>
      <c r="P36" s="22"/>
    </row>
    <row r="37" spans="1:16" ht="39" customHeight="1" x14ac:dyDescent="0.15">
      <c r="A37" s="22"/>
      <c r="B37" s="35"/>
      <c r="C37" s="1145" t="s">
        <v>572</v>
      </c>
      <c r="D37" s="1146"/>
      <c r="E37" s="1147"/>
      <c r="F37" s="36">
        <v>0.57999999999999996</v>
      </c>
      <c r="G37" s="37">
        <v>0.67</v>
      </c>
      <c r="H37" s="37">
        <v>0.61</v>
      </c>
      <c r="I37" s="37">
        <v>0.34</v>
      </c>
      <c r="J37" s="38">
        <v>1.0900000000000001</v>
      </c>
      <c r="K37" s="22"/>
      <c r="L37" s="22"/>
      <c r="M37" s="22"/>
      <c r="N37" s="22"/>
      <c r="O37" s="22"/>
      <c r="P37" s="22"/>
    </row>
    <row r="38" spans="1:16" ht="39" customHeight="1" x14ac:dyDescent="0.15">
      <c r="A38" s="22"/>
      <c r="B38" s="35"/>
      <c r="C38" s="1145" t="s">
        <v>573</v>
      </c>
      <c r="D38" s="1146"/>
      <c r="E38" s="1147"/>
      <c r="F38" s="36">
        <v>0.64</v>
      </c>
      <c r="G38" s="37">
        <v>0.57999999999999996</v>
      </c>
      <c r="H38" s="37">
        <v>0.67</v>
      </c>
      <c r="I38" s="37">
        <v>0.35</v>
      </c>
      <c r="J38" s="38">
        <v>0.23</v>
      </c>
      <c r="K38" s="22"/>
      <c r="L38" s="22"/>
      <c r="M38" s="22"/>
      <c r="N38" s="22"/>
      <c r="O38" s="22"/>
      <c r="P38" s="22"/>
    </row>
    <row r="39" spans="1:16" ht="39" customHeight="1" x14ac:dyDescent="0.15">
      <c r="A39" s="22"/>
      <c r="B39" s="35"/>
      <c r="C39" s="1145" t="s">
        <v>574</v>
      </c>
      <c r="D39" s="1146"/>
      <c r="E39" s="1147"/>
      <c r="F39" s="36">
        <v>0.1</v>
      </c>
      <c r="G39" s="37">
        <v>0.09</v>
      </c>
      <c r="H39" s="37">
        <v>0.08</v>
      </c>
      <c r="I39" s="37">
        <v>0.08</v>
      </c>
      <c r="J39" s="38">
        <v>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575</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576</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nrMIYVEOYBhgWmxkb54Kg5tAlwBABBprygH2xEhLmsmzZmm7mM6iNflFBM8RhaWiCZMTRzg90pvBSXyqBTAhQ==" saltValue="lRgOW2Z9raQnHFofUCCA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16"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915</v>
      </c>
      <c r="L45" s="60">
        <v>880</v>
      </c>
      <c r="M45" s="60">
        <v>866</v>
      </c>
      <c r="N45" s="60">
        <v>916</v>
      </c>
      <c r="O45" s="61">
        <v>916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443</v>
      </c>
      <c r="L48" s="64">
        <v>464</v>
      </c>
      <c r="M48" s="64">
        <v>333</v>
      </c>
      <c r="N48" s="64">
        <v>361</v>
      </c>
      <c r="O48" s="65">
        <v>454</v>
      </c>
      <c r="P48" s="48"/>
      <c r="Q48" s="48"/>
      <c r="R48" s="48"/>
      <c r="S48" s="48"/>
      <c r="T48" s="48"/>
      <c r="U48" s="48"/>
    </row>
    <row r="49" spans="1:21" ht="30.75" customHeight="1" x14ac:dyDescent="0.15">
      <c r="A49" s="48"/>
      <c r="B49" s="1178"/>
      <c r="C49" s="1179"/>
      <c r="D49" s="62"/>
      <c r="E49" s="1155" t="s">
        <v>16</v>
      </c>
      <c r="F49" s="1155"/>
      <c r="G49" s="1155"/>
      <c r="H49" s="1155"/>
      <c r="I49" s="1155"/>
      <c r="J49" s="1156"/>
      <c r="K49" s="63">
        <v>210</v>
      </c>
      <c r="L49" s="64">
        <v>157</v>
      </c>
      <c r="M49" s="64">
        <v>140</v>
      </c>
      <c r="N49" s="64">
        <v>146</v>
      </c>
      <c r="O49" s="65">
        <v>192</v>
      </c>
      <c r="P49" s="48"/>
      <c r="Q49" s="48"/>
      <c r="R49" s="48"/>
      <c r="S49" s="48"/>
      <c r="T49" s="48"/>
      <c r="U49" s="48"/>
    </row>
    <row r="50" spans="1:21" ht="30.75" customHeight="1" x14ac:dyDescent="0.15">
      <c r="A50" s="48"/>
      <c r="B50" s="1178"/>
      <c r="C50" s="1179"/>
      <c r="D50" s="62"/>
      <c r="E50" s="1155" t="s">
        <v>17</v>
      </c>
      <c r="F50" s="1155"/>
      <c r="G50" s="1155"/>
      <c r="H50" s="1155"/>
      <c r="I50" s="1155"/>
      <c r="J50" s="1156"/>
      <c r="K50" s="63">
        <v>32</v>
      </c>
      <c r="L50" s="64">
        <v>18</v>
      </c>
      <c r="M50" s="64">
        <v>10</v>
      </c>
      <c r="N50" s="64">
        <v>8</v>
      </c>
      <c r="O50" s="65">
        <v>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1053</v>
      </c>
      <c r="L52" s="64">
        <v>1026</v>
      </c>
      <c r="M52" s="64">
        <v>1029</v>
      </c>
      <c r="N52" s="64">
        <v>1007</v>
      </c>
      <c r="O52" s="65">
        <v>983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547</v>
      </c>
      <c r="L53" s="69">
        <v>493</v>
      </c>
      <c r="M53" s="69">
        <v>320</v>
      </c>
      <c r="N53" s="69">
        <v>424</v>
      </c>
      <c r="O53" s="70">
        <v>584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IgPGyDvm+Xy7qHaq+JVss0G/8ZQc7tmaNJTEIcrsqpf63VNxDNUrnz7f3FBr78AdjOXQwSareHbeJQzHiJWA==" saltValue="TGaWvnpPQkxmtgolNRsFI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9259</v>
      </c>
      <c r="J41" s="356">
        <v>9259</v>
      </c>
      <c r="K41" s="356">
        <v>9560</v>
      </c>
      <c r="L41" s="356">
        <v>10297</v>
      </c>
      <c r="M41" s="357">
        <v>9778</v>
      </c>
    </row>
    <row r="42" spans="2:13" ht="27.75" customHeight="1" x14ac:dyDescent="0.15">
      <c r="B42" s="1186"/>
      <c r="C42" s="1187"/>
      <c r="D42" s="106"/>
      <c r="E42" s="1190" t="s">
        <v>34</v>
      </c>
      <c r="F42" s="1190"/>
      <c r="G42" s="1190"/>
      <c r="H42" s="1191"/>
      <c r="I42" s="358">
        <v>50</v>
      </c>
      <c r="J42" s="359">
        <v>38</v>
      </c>
      <c r="K42" s="359">
        <v>31</v>
      </c>
      <c r="L42" s="359">
        <v>26</v>
      </c>
      <c r="M42" s="360">
        <v>21</v>
      </c>
    </row>
    <row r="43" spans="2:13" ht="27.75" customHeight="1" x14ac:dyDescent="0.15">
      <c r="B43" s="1186"/>
      <c r="C43" s="1187"/>
      <c r="D43" s="106"/>
      <c r="E43" s="1190" t="s">
        <v>35</v>
      </c>
      <c r="F43" s="1190"/>
      <c r="G43" s="1190"/>
      <c r="H43" s="1191"/>
      <c r="I43" s="358">
        <v>5754</v>
      </c>
      <c r="J43" s="359">
        <v>5578</v>
      </c>
      <c r="K43" s="359">
        <v>4930</v>
      </c>
      <c r="L43" s="359">
        <v>4403</v>
      </c>
      <c r="M43" s="360">
        <v>4059</v>
      </c>
    </row>
    <row r="44" spans="2:13" ht="27.75" customHeight="1" x14ac:dyDescent="0.15">
      <c r="B44" s="1186"/>
      <c r="C44" s="1187"/>
      <c r="D44" s="106"/>
      <c r="E44" s="1190" t="s">
        <v>36</v>
      </c>
      <c r="F44" s="1190"/>
      <c r="G44" s="1190"/>
      <c r="H44" s="1191"/>
      <c r="I44" s="358">
        <v>1484</v>
      </c>
      <c r="J44" s="359">
        <v>1424</v>
      </c>
      <c r="K44" s="359">
        <v>1389</v>
      </c>
      <c r="L44" s="359">
        <v>1410</v>
      </c>
      <c r="M44" s="360">
        <v>1325</v>
      </c>
    </row>
    <row r="45" spans="2:13" ht="27.75" customHeight="1" x14ac:dyDescent="0.15">
      <c r="B45" s="1186"/>
      <c r="C45" s="1187"/>
      <c r="D45" s="106"/>
      <c r="E45" s="1190" t="s">
        <v>37</v>
      </c>
      <c r="F45" s="1190"/>
      <c r="G45" s="1190"/>
      <c r="H45" s="1191"/>
      <c r="I45" s="358">
        <v>1508</v>
      </c>
      <c r="J45" s="359">
        <v>1482</v>
      </c>
      <c r="K45" s="359">
        <v>1490</v>
      </c>
      <c r="L45" s="359">
        <v>1471</v>
      </c>
      <c r="M45" s="360">
        <v>1462</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2473</v>
      </c>
      <c r="J50" s="359">
        <v>2520</v>
      </c>
      <c r="K50" s="359">
        <v>2602</v>
      </c>
      <c r="L50" s="359">
        <v>3034</v>
      </c>
      <c r="M50" s="360">
        <v>3403</v>
      </c>
    </row>
    <row r="51" spans="2:13" ht="27.75" customHeight="1" x14ac:dyDescent="0.15">
      <c r="B51" s="1186"/>
      <c r="C51" s="1187"/>
      <c r="D51" s="106"/>
      <c r="E51" s="1190" t="s">
        <v>44</v>
      </c>
      <c r="F51" s="1190"/>
      <c r="G51" s="1190"/>
      <c r="H51" s="1191"/>
      <c r="I51" s="358">
        <v>25</v>
      </c>
      <c r="J51" s="359">
        <v>16</v>
      </c>
      <c r="K51" s="359">
        <v>8</v>
      </c>
      <c r="L51" s="359">
        <v>3</v>
      </c>
      <c r="M51" s="360">
        <v>2</v>
      </c>
    </row>
    <row r="52" spans="2:13" ht="27.75" customHeight="1" x14ac:dyDescent="0.15">
      <c r="B52" s="1188"/>
      <c r="C52" s="1189"/>
      <c r="D52" s="106"/>
      <c r="E52" s="1190" t="s">
        <v>45</v>
      </c>
      <c r="F52" s="1190"/>
      <c r="G52" s="1190"/>
      <c r="H52" s="1191"/>
      <c r="I52" s="358">
        <v>12397</v>
      </c>
      <c r="J52" s="359">
        <v>12043</v>
      </c>
      <c r="K52" s="359">
        <v>12072</v>
      </c>
      <c r="L52" s="359">
        <v>11686</v>
      </c>
      <c r="M52" s="360">
        <v>11435</v>
      </c>
    </row>
    <row r="53" spans="2:13" ht="27.75" customHeight="1" thickBot="1" x14ac:dyDescent="0.2">
      <c r="B53" s="1192" t="s">
        <v>46</v>
      </c>
      <c r="C53" s="1193"/>
      <c r="D53" s="110"/>
      <c r="E53" s="1194" t="s">
        <v>47</v>
      </c>
      <c r="F53" s="1194"/>
      <c r="G53" s="1194"/>
      <c r="H53" s="1195"/>
      <c r="I53" s="361">
        <v>3161</v>
      </c>
      <c r="J53" s="362">
        <v>3202</v>
      </c>
      <c r="K53" s="362">
        <v>2717</v>
      </c>
      <c r="L53" s="362">
        <v>2883</v>
      </c>
      <c r="M53" s="363">
        <v>1805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lQ8thbbwmGMvI2k08l9tJIjXEnOnPaqsSqZHeLUeMVQ0QlA6JZn9dlzxh/8dCKQy455OBBoNboLyBEZpFoAqw==" saltValue="hZF1vp4JZwUAgORa762E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19" zoomScale="40" zoomScaleNormal="40"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1478</v>
      </c>
      <c r="G55" s="122">
        <v>1519</v>
      </c>
      <c r="H55" s="123">
        <v>1849</v>
      </c>
    </row>
    <row r="56" spans="2:8" ht="52.5" customHeight="1" x14ac:dyDescent="0.15">
      <c r="B56" s="124"/>
      <c r="C56" s="1213" t="s">
        <v>51</v>
      </c>
      <c r="D56" s="1213"/>
      <c r="E56" s="1214"/>
      <c r="F56" s="125">
        <v>188</v>
      </c>
      <c r="G56" s="125">
        <v>328</v>
      </c>
      <c r="H56" s="126">
        <v>329</v>
      </c>
    </row>
    <row r="57" spans="2:8" ht="53.25" customHeight="1" x14ac:dyDescent="0.15">
      <c r="B57" s="124"/>
      <c r="C57" s="1215" t="s">
        <v>52</v>
      </c>
      <c r="D57" s="1215"/>
      <c r="E57" s="1216"/>
      <c r="F57" s="127">
        <v>598</v>
      </c>
      <c r="G57" s="127">
        <v>790</v>
      </c>
      <c r="H57" s="128">
        <v>783</v>
      </c>
    </row>
    <row r="58" spans="2:8" ht="45.75" customHeight="1" x14ac:dyDescent="0.15">
      <c r="B58" s="129"/>
      <c r="C58" s="1203" t="s">
        <v>598</v>
      </c>
      <c r="D58" s="1204"/>
      <c r="E58" s="1205"/>
      <c r="F58" s="130">
        <v>266</v>
      </c>
      <c r="G58" s="130">
        <v>266</v>
      </c>
      <c r="H58" s="131">
        <v>266</v>
      </c>
    </row>
    <row r="59" spans="2:8" ht="45.75" customHeight="1" x14ac:dyDescent="0.15">
      <c r="B59" s="129"/>
      <c r="C59" s="1203" t="s">
        <v>599</v>
      </c>
      <c r="D59" s="1204"/>
      <c r="E59" s="1205"/>
      <c r="F59" s="130">
        <v>44</v>
      </c>
      <c r="G59" s="130">
        <v>241</v>
      </c>
      <c r="H59" s="131">
        <v>238</v>
      </c>
    </row>
    <row r="60" spans="2:8" ht="45.75" customHeight="1" x14ac:dyDescent="0.15">
      <c r="B60" s="129"/>
      <c r="C60" s="1203" t="s">
        <v>600</v>
      </c>
      <c r="D60" s="1204"/>
      <c r="E60" s="1205"/>
      <c r="F60" s="130">
        <v>174</v>
      </c>
      <c r="G60" s="130">
        <v>176</v>
      </c>
      <c r="H60" s="131">
        <v>177</v>
      </c>
    </row>
    <row r="61" spans="2:8" ht="45.75" customHeight="1" x14ac:dyDescent="0.15">
      <c r="B61" s="129"/>
      <c r="C61" s="1203" t="s">
        <v>601</v>
      </c>
      <c r="D61" s="1204"/>
      <c r="E61" s="1205"/>
      <c r="F61" s="130">
        <v>51</v>
      </c>
      <c r="G61" s="130">
        <v>51</v>
      </c>
      <c r="H61" s="131">
        <v>50</v>
      </c>
    </row>
    <row r="62" spans="2:8" ht="45.75" customHeight="1" thickBot="1" x14ac:dyDescent="0.2">
      <c r="B62" s="132"/>
      <c r="C62" s="1206" t="s">
        <v>602</v>
      </c>
      <c r="D62" s="1207"/>
      <c r="E62" s="1208"/>
      <c r="F62" s="133">
        <v>20</v>
      </c>
      <c r="G62" s="133">
        <v>20</v>
      </c>
      <c r="H62" s="134">
        <v>20</v>
      </c>
    </row>
    <row r="63" spans="2:8" ht="52.5" customHeight="1" thickBot="1" x14ac:dyDescent="0.2">
      <c r="B63" s="135"/>
      <c r="C63" s="1209" t="s">
        <v>53</v>
      </c>
      <c r="D63" s="1209"/>
      <c r="E63" s="1210"/>
      <c r="F63" s="136">
        <v>2264</v>
      </c>
      <c r="G63" s="136">
        <v>2638</v>
      </c>
      <c r="H63" s="137">
        <v>2961</v>
      </c>
    </row>
    <row r="64" spans="2:8" x14ac:dyDescent="0.15"/>
  </sheetData>
  <sheetProtection algorithmName="SHA-512" hashValue="tZKg1R+A0eJWS6pqWpKFaoT+DM1VDwYHchUNcFq+RyyVIWkO3BB4gwyT0cMnevVMOD1zYPnL2ut4Wqsdyk1GDw==" saltValue="ndalEY+U83gVrdw8LciF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32077</v>
      </c>
      <c r="E3" s="156"/>
      <c r="F3" s="157">
        <v>53869</v>
      </c>
      <c r="G3" s="158"/>
      <c r="H3" s="159"/>
    </row>
    <row r="4" spans="1:8" x14ac:dyDescent="0.15">
      <c r="A4" s="160"/>
      <c r="B4" s="161"/>
      <c r="C4" s="162"/>
      <c r="D4" s="163">
        <v>25456</v>
      </c>
      <c r="E4" s="164"/>
      <c r="F4" s="165">
        <v>35046</v>
      </c>
      <c r="G4" s="166"/>
      <c r="H4" s="167"/>
    </row>
    <row r="5" spans="1:8" x14ac:dyDescent="0.15">
      <c r="A5" s="148" t="s">
        <v>555</v>
      </c>
      <c r="B5" s="153"/>
      <c r="C5" s="154"/>
      <c r="D5" s="155">
        <v>44248</v>
      </c>
      <c r="E5" s="156"/>
      <c r="F5" s="157">
        <v>59119</v>
      </c>
      <c r="G5" s="158"/>
      <c r="H5" s="159"/>
    </row>
    <row r="6" spans="1:8" x14ac:dyDescent="0.15">
      <c r="A6" s="160"/>
      <c r="B6" s="161"/>
      <c r="C6" s="162"/>
      <c r="D6" s="163">
        <v>22443</v>
      </c>
      <c r="E6" s="164"/>
      <c r="F6" s="165">
        <v>29900</v>
      </c>
      <c r="G6" s="166"/>
      <c r="H6" s="167"/>
    </row>
    <row r="7" spans="1:8" x14ac:dyDescent="0.15">
      <c r="A7" s="148" t="s">
        <v>556</v>
      </c>
      <c r="B7" s="153"/>
      <c r="C7" s="154"/>
      <c r="D7" s="155">
        <v>60568</v>
      </c>
      <c r="E7" s="156"/>
      <c r="F7" s="157">
        <v>53895</v>
      </c>
      <c r="G7" s="158"/>
      <c r="H7" s="159"/>
    </row>
    <row r="8" spans="1:8" x14ac:dyDescent="0.15">
      <c r="A8" s="160"/>
      <c r="B8" s="161"/>
      <c r="C8" s="162"/>
      <c r="D8" s="163">
        <v>34056</v>
      </c>
      <c r="E8" s="164"/>
      <c r="F8" s="165">
        <v>31224</v>
      </c>
      <c r="G8" s="166"/>
      <c r="H8" s="167"/>
    </row>
    <row r="9" spans="1:8" x14ac:dyDescent="0.15">
      <c r="A9" s="148" t="s">
        <v>557</v>
      </c>
      <c r="B9" s="153"/>
      <c r="C9" s="154"/>
      <c r="D9" s="155">
        <v>76187</v>
      </c>
      <c r="E9" s="156"/>
      <c r="F9" s="157">
        <v>56181</v>
      </c>
      <c r="G9" s="158"/>
      <c r="H9" s="159"/>
    </row>
    <row r="10" spans="1:8" x14ac:dyDescent="0.15">
      <c r="A10" s="160"/>
      <c r="B10" s="161"/>
      <c r="C10" s="162"/>
      <c r="D10" s="163">
        <v>64565</v>
      </c>
      <c r="E10" s="164"/>
      <c r="F10" s="165">
        <v>32039</v>
      </c>
      <c r="G10" s="166"/>
      <c r="H10" s="167"/>
    </row>
    <row r="11" spans="1:8" x14ac:dyDescent="0.15">
      <c r="A11" s="148" t="s">
        <v>558</v>
      </c>
      <c r="B11" s="153"/>
      <c r="C11" s="154"/>
      <c r="D11" s="155">
        <v>38209</v>
      </c>
      <c r="E11" s="156"/>
      <c r="F11" s="157">
        <v>47730</v>
      </c>
      <c r="G11" s="158"/>
      <c r="H11" s="159"/>
    </row>
    <row r="12" spans="1:8" x14ac:dyDescent="0.15">
      <c r="A12" s="160"/>
      <c r="B12" s="161"/>
      <c r="C12" s="168"/>
      <c r="D12" s="163">
        <v>29022</v>
      </c>
      <c r="E12" s="164"/>
      <c r="F12" s="165">
        <v>26378</v>
      </c>
      <c r="G12" s="166"/>
      <c r="H12" s="167"/>
    </row>
    <row r="13" spans="1:8" x14ac:dyDescent="0.15">
      <c r="A13" s="148"/>
      <c r="B13" s="153"/>
      <c r="C13" s="169"/>
      <c r="D13" s="170">
        <v>50258</v>
      </c>
      <c r="E13" s="171"/>
      <c r="F13" s="172">
        <v>54159</v>
      </c>
      <c r="G13" s="173"/>
      <c r="H13" s="159"/>
    </row>
    <row r="14" spans="1:8" x14ac:dyDescent="0.15">
      <c r="A14" s="160"/>
      <c r="B14" s="161"/>
      <c r="C14" s="162"/>
      <c r="D14" s="163">
        <v>35108</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9.56</v>
      </c>
      <c r="C19" s="174">
        <f>ROUND(VALUE(SUBSTITUTE(実質収支比率等に係る経年分析!G$48,"▲","-")),2)</f>
        <v>8.74</v>
      </c>
      <c r="D19" s="174">
        <f>ROUND(VALUE(SUBSTITUTE(実質収支比率等に係る経年分析!H$48,"▲","-")),2)</f>
        <v>11.27</v>
      </c>
      <c r="E19" s="174">
        <f>ROUND(VALUE(SUBSTITUTE(実質収支比率等に係る経年分析!I$48,"▲","-")),2)</f>
        <v>13.76</v>
      </c>
      <c r="F19" s="174">
        <f>ROUND(VALUE(SUBSTITUTE(実質収支比率等に係る経年分析!J$48,"▲","-")),2)</f>
        <v>13.77</v>
      </c>
    </row>
    <row r="20" spans="1:11" x14ac:dyDescent="0.15">
      <c r="A20" s="174" t="s">
        <v>57</v>
      </c>
      <c r="B20" s="174">
        <f>ROUND(VALUE(SUBSTITUTE(実質収支比率等に係る経年分析!F$47,"▲","-")),2)</f>
        <v>23.25</v>
      </c>
      <c r="C20" s="174">
        <f>ROUND(VALUE(SUBSTITUTE(実質収支比率等に係る経年分析!G$47,"▲","-")),2)</f>
        <v>23.06</v>
      </c>
      <c r="D20" s="174">
        <f>ROUND(VALUE(SUBSTITUTE(実質収支比率等に係る経年分析!H$47,"▲","-")),2)</f>
        <v>21.55</v>
      </c>
      <c r="E20" s="174">
        <f>ROUND(VALUE(SUBSTITUTE(実質収支比率等に係る経年分析!I$47,"▲","-")),2)</f>
        <v>21.24</v>
      </c>
      <c r="F20" s="174">
        <f>ROUND(VALUE(SUBSTITUTE(実質収支比率等に係る経年分析!J$47,"▲","-")),2)</f>
        <v>26.4</v>
      </c>
    </row>
    <row r="21" spans="1:11" x14ac:dyDescent="0.15">
      <c r="A21" s="174" t="s">
        <v>58</v>
      </c>
      <c r="B21" s="174">
        <f>IF(ISNUMBER(VALUE(SUBSTITUTE(実質収支比率等に係る経年分析!F$49,"▲","-"))),ROUND(VALUE(SUBSTITUTE(実質収支比率等に係る経年分析!F$49,"▲","-")),2),NA())</f>
        <v>1.07</v>
      </c>
      <c r="C21" s="174">
        <f>IF(ISNUMBER(VALUE(SUBSTITUTE(実質収支比率等に係る経年分析!G$49,"▲","-"))),ROUND(VALUE(SUBSTITUTE(実質収支比率等に係る経年分析!G$49,"▲","-")),2),NA())</f>
        <v>-0.72</v>
      </c>
      <c r="D21" s="174">
        <f>IF(ISNUMBER(VALUE(SUBSTITUTE(実質収支比率等に係る経年分析!H$49,"▲","-"))),ROUND(VALUE(SUBSTITUTE(実質収支比率等に係る経年分析!H$49,"▲","-")),2),NA())</f>
        <v>3.13</v>
      </c>
      <c r="E21" s="174">
        <f>IF(ISNUMBER(VALUE(SUBSTITUTE(実質収支比率等に係る経年分析!I$49,"▲","-"))),ROUND(VALUE(SUBSTITUTE(実質収支比率等に係る経年分析!I$49,"▲","-")),2),NA())</f>
        <v>3.52</v>
      </c>
      <c r="F21" s="174">
        <f>IF(ISNUMBER(VALUE(SUBSTITUTE(実質収支比率等に係る経年分析!J$49,"▲","-"))),ROUND(VALUE(SUBSTITUTE(実質収支比率等に係る経年分析!J$49,"▲","-")),2),NA())</f>
        <v>6.5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0.57999999999999996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0.57999999999999996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4.0999999999999996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4.2699999999999996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13.09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9.5500000000000007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13.76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1053</v>
      </c>
      <c r="E42" s="176"/>
      <c r="F42" s="176"/>
      <c r="G42" s="176">
        <f>'実質公債費比率（分子）の構造'!L$52</f>
        <v>1026</v>
      </c>
      <c r="H42" s="176"/>
      <c r="I42" s="176"/>
      <c r="J42" s="176">
        <f>'実質公債費比率（分子）の構造'!M$52</f>
        <v>1029</v>
      </c>
      <c r="K42" s="176"/>
      <c r="L42" s="176"/>
      <c r="M42" s="176">
        <f>'実質公債費比率（分子）の構造'!N$52</f>
        <v>1007</v>
      </c>
      <c r="N42" s="176"/>
      <c r="O42" s="176"/>
      <c r="P42" s="176">
        <f>'実質公債費比率（分子）の構造'!O$52</f>
        <v>983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32</v>
      </c>
      <c r="C44" s="176"/>
      <c r="D44" s="176"/>
      <c r="E44" s="176">
        <f>'実質公債費比率（分子）の構造'!L$50</f>
        <v>18</v>
      </c>
      <c r="F44" s="176"/>
      <c r="G44" s="176"/>
      <c r="H44" s="176">
        <f>'実質公債費比率（分子）の構造'!M$50</f>
        <v>10</v>
      </c>
      <c r="I44" s="176"/>
      <c r="J44" s="176"/>
      <c r="K44" s="176">
        <f>'実質公債費比率（分子）の構造'!N$50</f>
        <v>8</v>
      </c>
      <c r="L44" s="176"/>
      <c r="M44" s="176"/>
      <c r="N44" s="176">
        <f>'実質公債費比率（分子）の構造'!O$50</f>
        <v>5</v>
      </c>
      <c r="O44" s="176"/>
      <c r="P44" s="176"/>
    </row>
    <row r="45" spans="1:16" x14ac:dyDescent="0.15">
      <c r="A45" s="176" t="s">
        <v>68</v>
      </c>
      <c r="B45" s="176">
        <f>'実質公債費比率（分子）の構造'!K$49</f>
        <v>210</v>
      </c>
      <c r="C45" s="176"/>
      <c r="D45" s="176"/>
      <c r="E45" s="176">
        <f>'実質公債費比率（分子）の構造'!L$49</f>
        <v>157</v>
      </c>
      <c r="F45" s="176"/>
      <c r="G45" s="176"/>
      <c r="H45" s="176">
        <f>'実質公債費比率（分子）の構造'!M$49</f>
        <v>140</v>
      </c>
      <c r="I45" s="176"/>
      <c r="J45" s="176"/>
      <c r="K45" s="176">
        <f>'実質公債費比率（分子）の構造'!N$49</f>
        <v>146</v>
      </c>
      <c r="L45" s="176"/>
      <c r="M45" s="176"/>
      <c r="N45" s="176">
        <f>'実質公債費比率（分子）の構造'!O$49</f>
        <v>192</v>
      </c>
      <c r="O45" s="176"/>
      <c r="P45" s="176"/>
    </row>
    <row r="46" spans="1:16" x14ac:dyDescent="0.15">
      <c r="A46" s="176" t="s">
        <v>69</v>
      </c>
      <c r="B46" s="176">
        <f>'実質公債費比率（分子）の構造'!K$48</f>
        <v>443</v>
      </c>
      <c r="C46" s="176"/>
      <c r="D46" s="176"/>
      <c r="E46" s="176">
        <f>'実質公債費比率（分子）の構造'!L$48</f>
        <v>464</v>
      </c>
      <c r="F46" s="176"/>
      <c r="G46" s="176"/>
      <c r="H46" s="176">
        <f>'実質公債費比率（分子）の構造'!M$48</f>
        <v>333</v>
      </c>
      <c r="I46" s="176"/>
      <c r="J46" s="176"/>
      <c r="K46" s="176">
        <f>'実質公債費比率（分子）の構造'!N$48</f>
        <v>361</v>
      </c>
      <c r="L46" s="176"/>
      <c r="M46" s="176"/>
      <c r="N46" s="176">
        <f>'実質公債費比率（分子）の構造'!O$48</f>
        <v>454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915</v>
      </c>
      <c r="C49" s="176"/>
      <c r="D49" s="176"/>
      <c r="E49" s="176">
        <f>'実質公債費比率（分子）の構造'!L$45</f>
        <v>880</v>
      </c>
      <c r="F49" s="176"/>
      <c r="G49" s="176"/>
      <c r="H49" s="176">
        <f>'実質公債費比率（分子）の構造'!M$45</f>
        <v>866</v>
      </c>
      <c r="I49" s="176"/>
      <c r="J49" s="176"/>
      <c r="K49" s="176">
        <f>'実質公債費比率（分子）の構造'!N$45</f>
        <v>916</v>
      </c>
      <c r="L49" s="176"/>
      <c r="M49" s="176"/>
      <c r="N49" s="176">
        <f>'実質公債費比率（分子）の構造'!O$45</f>
        <v>916</v>
      </c>
      <c r="O49" s="176"/>
      <c r="P49" s="176"/>
    </row>
    <row r="50" spans="1:16" x14ac:dyDescent="0.15">
      <c r="A50" s="176" t="s">
        <v>73</v>
      </c>
      <c r="B50" s="176" t="e">
        <f>NA()</f>
        <v>#N/A</v>
      </c>
      <c r="C50" s="176">
        <f>IF(ISNUMBER('実質公債費比率（分子）の構造'!K$53),'実質公債費比率（分子）の構造'!K$53,NA())</f>
        <v>547</v>
      </c>
      <c r="D50" s="176" t="e">
        <f>NA()</f>
        <v>#N/A</v>
      </c>
      <c r="E50" s="176" t="e">
        <f>NA()</f>
        <v>#N/A</v>
      </c>
      <c r="F50" s="176">
        <f>IF(ISNUMBER('実質公債費比率（分子）の構造'!L$53),'実質公債費比率（分子）の構造'!L$53,NA())</f>
        <v>493</v>
      </c>
      <c r="G50" s="176" t="e">
        <f>NA()</f>
        <v>#N/A</v>
      </c>
      <c r="H50" s="176" t="e">
        <f>NA()</f>
        <v>#N/A</v>
      </c>
      <c r="I50" s="176">
        <f>IF(ISNUMBER('実質公債費比率（分子）の構造'!M$53),'実質公債費比率（分子）の構造'!M$53,NA())</f>
        <v>320</v>
      </c>
      <c r="J50" s="176" t="e">
        <f>NA()</f>
        <v>#N/A</v>
      </c>
      <c r="K50" s="176" t="e">
        <f>NA()</f>
        <v>#N/A</v>
      </c>
      <c r="L50" s="176">
        <f>IF(ISNUMBER('実質公債費比率（分子）の構造'!N$53),'実質公債費比率（分子）の構造'!N$53,NA())</f>
        <v>424</v>
      </c>
      <c r="M50" s="176" t="e">
        <f>NA()</f>
        <v>#N/A</v>
      </c>
      <c r="N50" s="176" t="e">
        <f>NA()</f>
        <v>#N/A</v>
      </c>
      <c r="O50" s="176">
        <f>IF(ISNUMBER('実質公債費比率（分子）の構造'!O$53),'実質公債費比率（分子）の構造'!O$53,NA())</f>
        <v>584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12397</v>
      </c>
      <c r="E56" s="175"/>
      <c r="F56" s="175"/>
      <c r="G56" s="175">
        <f>'将来負担比率（分子）の構造'!J$52</f>
        <v>12043</v>
      </c>
      <c r="H56" s="175"/>
      <c r="I56" s="175"/>
      <c r="J56" s="175">
        <f>'将来負担比率（分子）の構造'!K$52</f>
        <v>12072</v>
      </c>
      <c r="K56" s="175"/>
      <c r="L56" s="175"/>
      <c r="M56" s="175">
        <f>'将来負担比率（分子）の構造'!L$52</f>
        <v>11686</v>
      </c>
      <c r="N56" s="175"/>
      <c r="O56" s="175"/>
      <c r="P56" s="175">
        <f>'将来負担比率（分子）の構造'!M$52</f>
        <v>11435</v>
      </c>
    </row>
    <row r="57" spans="1:16" x14ac:dyDescent="0.15">
      <c r="A57" s="175" t="s">
        <v>44</v>
      </c>
      <c r="B57" s="175"/>
      <c r="C57" s="175"/>
      <c r="D57" s="175">
        <f>'将来負担比率（分子）の構造'!I$51</f>
        <v>25</v>
      </c>
      <c r="E57" s="175"/>
      <c r="F57" s="175"/>
      <c r="G57" s="175">
        <f>'将来負担比率（分子）の構造'!J$51</f>
        <v>16</v>
      </c>
      <c r="H57" s="175"/>
      <c r="I57" s="175"/>
      <c r="J57" s="175">
        <f>'将来負担比率（分子）の構造'!K$51</f>
        <v>8</v>
      </c>
      <c r="K57" s="175"/>
      <c r="L57" s="175"/>
      <c r="M57" s="175">
        <f>'将来負担比率（分子）の構造'!L$51</f>
        <v>3</v>
      </c>
      <c r="N57" s="175"/>
      <c r="O57" s="175"/>
      <c r="P57" s="175">
        <f>'将来負担比率（分子）の構造'!M$51</f>
        <v>2</v>
      </c>
    </row>
    <row r="58" spans="1:16" x14ac:dyDescent="0.15">
      <c r="A58" s="175" t="s">
        <v>43</v>
      </c>
      <c r="B58" s="175"/>
      <c r="C58" s="175"/>
      <c r="D58" s="175">
        <f>'将来負担比率（分子）の構造'!I$50</f>
        <v>2473</v>
      </c>
      <c r="E58" s="175"/>
      <c r="F58" s="175"/>
      <c r="G58" s="175">
        <f>'将来負担比率（分子）の構造'!J$50</f>
        <v>2520</v>
      </c>
      <c r="H58" s="175"/>
      <c r="I58" s="175"/>
      <c r="J58" s="175">
        <f>'将来負担比率（分子）の構造'!K$50</f>
        <v>2602</v>
      </c>
      <c r="K58" s="175"/>
      <c r="L58" s="175"/>
      <c r="M58" s="175">
        <f>'将来負担比率（分子）の構造'!L$50</f>
        <v>3034</v>
      </c>
      <c r="N58" s="175"/>
      <c r="O58" s="175"/>
      <c r="P58" s="175">
        <f>'将来負担比率（分子）の構造'!M$50</f>
        <v>3403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1508</v>
      </c>
      <c r="C62" s="175"/>
      <c r="D62" s="175"/>
      <c r="E62" s="175">
        <f>'将来負担比率（分子）の構造'!J$45</f>
        <v>1482</v>
      </c>
      <c r="F62" s="175"/>
      <c r="G62" s="175"/>
      <c r="H62" s="175">
        <f>'将来負担比率（分子）の構造'!K$45</f>
        <v>1490</v>
      </c>
      <c r="I62" s="175"/>
      <c r="J62" s="175"/>
      <c r="K62" s="175">
        <f>'将来負担比率（分子）の構造'!L$45</f>
        <v>1471</v>
      </c>
      <c r="L62" s="175"/>
      <c r="M62" s="175"/>
      <c r="N62" s="175">
        <f>'将来負担比率（分子）の構造'!M$45</f>
        <v>1462</v>
      </c>
      <c r="O62" s="175"/>
      <c r="P62" s="175"/>
    </row>
    <row r="63" spans="1:16" x14ac:dyDescent="0.15">
      <c r="A63" s="175" t="s">
        <v>36</v>
      </c>
      <c r="B63" s="175">
        <f>'将来負担比率（分子）の構造'!I$44</f>
        <v>1484</v>
      </c>
      <c r="C63" s="175"/>
      <c r="D63" s="175"/>
      <c r="E63" s="175">
        <f>'将来負担比率（分子）の構造'!J$44</f>
        <v>1424</v>
      </c>
      <c r="F63" s="175"/>
      <c r="G63" s="175"/>
      <c r="H63" s="175">
        <f>'将来負担比率（分子）の構造'!K$44</f>
        <v>1389</v>
      </c>
      <c r="I63" s="175"/>
      <c r="J63" s="175"/>
      <c r="K63" s="175">
        <f>'将来負担比率（分子）の構造'!L$44</f>
        <v>1410</v>
      </c>
      <c r="L63" s="175"/>
      <c r="M63" s="175"/>
      <c r="N63" s="175">
        <f>'将来負担比率（分子）の構造'!M$44</f>
        <v>1325</v>
      </c>
      <c r="O63" s="175"/>
      <c r="P63" s="175"/>
    </row>
    <row r="64" spans="1:16" x14ac:dyDescent="0.15">
      <c r="A64" s="175" t="s">
        <v>35</v>
      </c>
      <c r="B64" s="175">
        <f>'将来負担比率（分子）の構造'!I$43</f>
        <v>5754</v>
      </c>
      <c r="C64" s="175"/>
      <c r="D64" s="175"/>
      <c r="E64" s="175">
        <f>'将来負担比率（分子）の構造'!J$43</f>
        <v>5578</v>
      </c>
      <c r="F64" s="175"/>
      <c r="G64" s="175"/>
      <c r="H64" s="175">
        <f>'将来負担比率（分子）の構造'!K$43</f>
        <v>4930</v>
      </c>
      <c r="I64" s="175"/>
      <c r="J64" s="175"/>
      <c r="K64" s="175">
        <f>'将来負担比率（分子）の構造'!L$43</f>
        <v>4403</v>
      </c>
      <c r="L64" s="175"/>
      <c r="M64" s="175"/>
      <c r="N64" s="175">
        <f>'将来負担比率（分子）の構造'!M$43</f>
        <v>4059</v>
      </c>
      <c r="O64" s="175"/>
      <c r="P64" s="175"/>
    </row>
    <row r="65" spans="1:16" x14ac:dyDescent="0.15">
      <c r="A65" s="175" t="s">
        <v>34</v>
      </c>
      <c r="B65" s="175">
        <f>'将来負担比率（分子）の構造'!I$42</f>
        <v>50</v>
      </c>
      <c r="C65" s="175"/>
      <c r="D65" s="175"/>
      <c r="E65" s="175">
        <f>'将来負担比率（分子）の構造'!J$42</f>
        <v>38</v>
      </c>
      <c r="F65" s="175"/>
      <c r="G65" s="175"/>
      <c r="H65" s="175">
        <f>'将来負担比率（分子）の構造'!K$42</f>
        <v>31</v>
      </c>
      <c r="I65" s="175"/>
      <c r="J65" s="175"/>
      <c r="K65" s="175">
        <f>'将来負担比率（分子）の構造'!L$42</f>
        <v>26</v>
      </c>
      <c r="L65" s="175"/>
      <c r="M65" s="175"/>
      <c r="N65" s="175">
        <f>'将来負担比率（分子）の構造'!M$42</f>
        <v>21</v>
      </c>
      <c r="O65" s="175"/>
      <c r="P65" s="175"/>
    </row>
    <row r="66" spans="1:16" x14ac:dyDescent="0.15">
      <c r="A66" s="175" t="s">
        <v>33</v>
      </c>
      <c r="B66" s="175">
        <f>'将来負担比率（分子）の構造'!I$41</f>
        <v>9259</v>
      </c>
      <c r="C66" s="175"/>
      <c r="D66" s="175"/>
      <c r="E66" s="175">
        <f>'将来負担比率（分子）の構造'!J$41</f>
        <v>9259</v>
      </c>
      <c r="F66" s="175"/>
      <c r="G66" s="175"/>
      <c r="H66" s="175">
        <f>'将来負担比率（分子）の構造'!K$41</f>
        <v>9560</v>
      </c>
      <c r="I66" s="175"/>
      <c r="J66" s="175"/>
      <c r="K66" s="175">
        <f>'将来負担比率（分子）の構造'!L$41</f>
        <v>10297</v>
      </c>
      <c r="L66" s="175"/>
      <c r="M66" s="175"/>
      <c r="N66" s="175">
        <f>'将来負担比率（分子）の構造'!M$41</f>
        <v>9778</v>
      </c>
      <c r="O66" s="175"/>
      <c r="P66" s="175"/>
    </row>
    <row r="67" spans="1:16" x14ac:dyDescent="0.15">
      <c r="A67" s="175" t="s">
        <v>77</v>
      </c>
      <c r="B67" s="175" t="e">
        <f>NA()</f>
        <v>#N/A</v>
      </c>
      <c r="C67" s="175">
        <f>IF(ISNUMBER('将来負担比率（分子）の構造'!I$53), IF('将来負担比率（分子）の構造'!I$53 &lt; 0, 0, '将来負担比率（分子）の構造'!I$53), NA())</f>
        <v>3161</v>
      </c>
      <c r="D67" s="175" t="e">
        <f>NA()</f>
        <v>#N/A</v>
      </c>
      <c r="E67" s="175" t="e">
        <f>NA()</f>
        <v>#N/A</v>
      </c>
      <c r="F67" s="175">
        <f>IF(ISNUMBER('将来負担比率（分子）の構造'!J$53), IF('将来負担比率（分子）の構造'!J$53 &lt; 0, 0, '将来負担比率（分子）の構造'!J$53), NA())</f>
        <v>3202</v>
      </c>
      <c r="G67" s="175" t="e">
        <f>NA()</f>
        <v>#N/A</v>
      </c>
      <c r="H67" s="175" t="e">
        <f>NA()</f>
        <v>#N/A</v>
      </c>
      <c r="I67" s="175">
        <f>IF(ISNUMBER('将来負担比率（分子）の構造'!K$53), IF('将来負担比率（分子）の構造'!K$53 &lt; 0, 0, '将来負担比率（分子）の構造'!K$53), NA())</f>
        <v>2717</v>
      </c>
      <c r="J67" s="175" t="e">
        <f>NA()</f>
        <v>#N/A</v>
      </c>
      <c r="K67" s="175" t="e">
        <f>NA()</f>
        <v>#N/A</v>
      </c>
      <c r="L67" s="175">
        <f>IF(ISNUMBER('将来負担比率（分子）の構造'!L$53), IF('将来負担比率（分子）の構造'!L$53 &lt; 0, 0, '将来負担比率（分子）の構造'!L$53), NA())</f>
        <v>2883</v>
      </c>
      <c r="M67" s="175" t="e">
        <f>NA()</f>
        <v>#N/A</v>
      </c>
      <c r="N67" s="175" t="e">
        <f>NA()</f>
        <v>#N/A</v>
      </c>
      <c r="O67" s="175">
        <f>IF(ISNUMBER('将来負担比率（分子）の構造'!M$53), IF('将来負担比率（分子）の構造'!M$53 &lt; 0, 0, '将来負担比率（分子）の構造'!M$53), NA())</f>
        <v>1805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1478</v>
      </c>
      <c r="C72" s="179">
        <f>基金残高に係る経年分析!G55</f>
        <v>1519</v>
      </c>
      <c r="D72" s="179">
        <f>基金残高に係る経年分析!H55</f>
        <v>1849</v>
      </c>
    </row>
    <row r="73" spans="1:16" x14ac:dyDescent="0.15">
      <c r="A73" s="178" t="s">
        <v>80</v>
      </c>
      <c r="B73" s="179">
        <f>基金残高に係る経年分析!F56</f>
        <v>188</v>
      </c>
      <c r="C73" s="179">
        <f>基金残高に係る経年分析!G56</f>
        <v>328</v>
      </c>
      <c r="D73" s="179">
        <f>基金残高に係る経年分析!H56</f>
        <v>329</v>
      </c>
    </row>
    <row r="74" spans="1:16" x14ac:dyDescent="0.15">
      <c r="A74" s="178" t="s">
        <v>81</v>
      </c>
      <c r="B74" s="179">
        <f>基金残高に係る経年分析!F57</f>
        <v>598</v>
      </c>
      <c r="C74" s="179">
        <f>基金残高に係る経年分析!G57</f>
        <v>790</v>
      </c>
      <c r="D74" s="179">
        <f>基金残高に係る経年分析!H57</f>
        <v>783</v>
      </c>
    </row>
  </sheetData>
  <sheetProtection algorithmName="SHA-512" hashValue="2ecxhI2osCnwn+9OQR2GMn6Iq8eB1aYDPvMGzHIua4ljrl8eLelnfFXp73aNiUt1QND/1WZZpLcQH4DHR3W93Q==" saltValue="h1Pqnbslun4NDQ+rEsSU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216</v>
      </c>
      <c r="DI1" s="719"/>
      <c r="DJ1" s="719"/>
      <c r="DK1" s="719"/>
      <c r="DL1" s="719"/>
      <c r="DM1" s="719"/>
      <c r="DN1" s="720"/>
      <c r="DO1" s="214"/>
      <c r="DP1" s="718" t="s">
        <v>217</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15" t="s">
        <v>225</v>
      </c>
      <c r="AQ4" s="715"/>
      <c r="AR4" s="715"/>
      <c r="AS4" s="715"/>
      <c r="AT4" s="715"/>
      <c r="AU4" s="715"/>
      <c r="AV4" s="715"/>
      <c r="AW4" s="715"/>
      <c r="AX4" s="715"/>
      <c r="AY4" s="715"/>
      <c r="AZ4" s="715"/>
      <c r="BA4" s="715"/>
      <c r="BB4" s="715"/>
      <c r="BC4" s="715"/>
      <c r="BD4" s="715"/>
      <c r="BE4" s="715"/>
      <c r="BF4" s="715"/>
      <c r="BG4" s="715" t="s">
        <v>226</v>
      </c>
      <c r="BH4" s="715"/>
      <c r="BI4" s="715"/>
      <c r="BJ4" s="715"/>
      <c r="BK4" s="715"/>
      <c r="BL4" s="715"/>
      <c r="BM4" s="715"/>
      <c r="BN4" s="715"/>
      <c r="BO4" s="715" t="s">
        <v>223</v>
      </c>
      <c r="BP4" s="715"/>
      <c r="BQ4" s="715"/>
      <c r="BR4" s="715"/>
      <c r="BS4" s="715" t="s">
        <v>227</v>
      </c>
      <c r="BT4" s="715"/>
      <c r="BU4" s="715"/>
      <c r="BV4" s="715"/>
      <c r="BW4" s="715"/>
      <c r="BX4" s="715"/>
      <c r="BY4" s="715"/>
      <c r="BZ4" s="715"/>
      <c r="CA4" s="715"/>
      <c r="CB4" s="715"/>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3490831</v>
      </c>
      <c r="S5" s="674"/>
      <c r="T5" s="674"/>
      <c r="U5" s="674"/>
      <c r="V5" s="674"/>
      <c r="W5" s="674"/>
      <c r="X5" s="674"/>
      <c r="Y5" s="702"/>
      <c r="Z5" s="716">
        <v>27.2</v>
      </c>
      <c r="AA5" s="716"/>
      <c r="AB5" s="716"/>
      <c r="AC5" s="716"/>
      <c r="AD5" s="717">
        <v>3490831</v>
      </c>
      <c r="AE5" s="717"/>
      <c r="AF5" s="717"/>
      <c r="AG5" s="717"/>
      <c r="AH5" s="717"/>
      <c r="AI5" s="717"/>
      <c r="AJ5" s="717"/>
      <c r="AK5" s="717"/>
      <c r="AL5" s="703">
        <v>48.8</v>
      </c>
      <c r="AM5" s="686"/>
      <c r="AN5" s="686"/>
      <c r="AO5" s="704"/>
      <c r="AP5" s="676" t="s">
        <v>230</v>
      </c>
      <c r="AQ5" s="677"/>
      <c r="AR5" s="677"/>
      <c r="AS5" s="677"/>
      <c r="AT5" s="677"/>
      <c r="AU5" s="677"/>
      <c r="AV5" s="677"/>
      <c r="AW5" s="677"/>
      <c r="AX5" s="677"/>
      <c r="AY5" s="677"/>
      <c r="AZ5" s="677"/>
      <c r="BA5" s="677"/>
      <c r="BB5" s="677"/>
      <c r="BC5" s="677"/>
      <c r="BD5" s="677"/>
      <c r="BE5" s="677"/>
      <c r="BF5" s="678"/>
      <c r="BG5" s="621">
        <v>3480934</v>
      </c>
      <c r="BH5" s="622"/>
      <c r="BI5" s="622"/>
      <c r="BJ5" s="622"/>
      <c r="BK5" s="622"/>
      <c r="BL5" s="622"/>
      <c r="BM5" s="622"/>
      <c r="BN5" s="623"/>
      <c r="BO5" s="663">
        <v>99.7</v>
      </c>
      <c r="BP5" s="663"/>
      <c r="BQ5" s="663"/>
      <c r="BR5" s="663"/>
      <c r="BS5" s="664" t="s">
        <v>130</v>
      </c>
      <c r="BT5" s="664"/>
      <c r="BU5" s="664"/>
      <c r="BV5" s="664"/>
      <c r="BW5" s="664"/>
      <c r="BX5" s="664"/>
      <c r="BY5" s="664"/>
      <c r="BZ5" s="664"/>
      <c r="CA5" s="664"/>
      <c r="CB5" s="698"/>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117067</v>
      </c>
      <c r="S6" s="622"/>
      <c r="T6" s="622"/>
      <c r="U6" s="622"/>
      <c r="V6" s="622"/>
      <c r="W6" s="622"/>
      <c r="X6" s="622"/>
      <c r="Y6" s="623"/>
      <c r="Z6" s="663">
        <v>0.9</v>
      </c>
      <c r="AA6" s="663"/>
      <c r="AB6" s="663"/>
      <c r="AC6" s="663"/>
      <c r="AD6" s="664">
        <v>117067</v>
      </c>
      <c r="AE6" s="664"/>
      <c r="AF6" s="664"/>
      <c r="AG6" s="664"/>
      <c r="AH6" s="664"/>
      <c r="AI6" s="664"/>
      <c r="AJ6" s="664"/>
      <c r="AK6" s="664"/>
      <c r="AL6" s="624">
        <v>1.6</v>
      </c>
      <c r="AM6" s="625"/>
      <c r="AN6" s="625"/>
      <c r="AO6" s="665"/>
      <c r="AP6" s="618" t="s">
        <v>235</v>
      </c>
      <c r="AQ6" s="619"/>
      <c r="AR6" s="619"/>
      <c r="AS6" s="619"/>
      <c r="AT6" s="619"/>
      <c r="AU6" s="619"/>
      <c r="AV6" s="619"/>
      <c r="AW6" s="619"/>
      <c r="AX6" s="619"/>
      <c r="AY6" s="619"/>
      <c r="AZ6" s="619"/>
      <c r="BA6" s="619"/>
      <c r="BB6" s="619"/>
      <c r="BC6" s="619"/>
      <c r="BD6" s="619"/>
      <c r="BE6" s="619"/>
      <c r="BF6" s="620"/>
      <c r="BG6" s="621">
        <v>3480934</v>
      </c>
      <c r="BH6" s="622"/>
      <c r="BI6" s="622"/>
      <c r="BJ6" s="622"/>
      <c r="BK6" s="622"/>
      <c r="BL6" s="622"/>
      <c r="BM6" s="622"/>
      <c r="BN6" s="623"/>
      <c r="BO6" s="663">
        <v>99.7</v>
      </c>
      <c r="BP6" s="663"/>
      <c r="BQ6" s="663"/>
      <c r="BR6" s="663"/>
      <c r="BS6" s="664" t="s">
        <v>236</v>
      </c>
      <c r="BT6" s="664"/>
      <c r="BU6" s="664"/>
      <c r="BV6" s="664"/>
      <c r="BW6" s="664"/>
      <c r="BX6" s="664"/>
      <c r="BY6" s="664"/>
      <c r="BZ6" s="664"/>
      <c r="CA6" s="664"/>
      <c r="CB6" s="698"/>
      <c r="CD6" s="676" t="s">
        <v>237</v>
      </c>
      <c r="CE6" s="677"/>
      <c r="CF6" s="677"/>
      <c r="CG6" s="677"/>
      <c r="CH6" s="677"/>
      <c r="CI6" s="677"/>
      <c r="CJ6" s="677"/>
      <c r="CK6" s="677"/>
      <c r="CL6" s="677"/>
      <c r="CM6" s="677"/>
      <c r="CN6" s="677"/>
      <c r="CO6" s="677"/>
      <c r="CP6" s="677"/>
      <c r="CQ6" s="678"/>
      <c r="CR6" s="621">
        <v>96296</v>
      </c>
      <c r="CS6" s="622"/>
      <c r="CT6" s="622"/>
      <c r="CU6" s="622"/>
      <c r="CV6" s="622"/>
      <c r="CW6" s="622"/>
      <c r="CX6" s="622"/>
      <c r="CY6" s="623"/>
      <c r="CZ6" s="703">
        <v>0.8</v>
      </c>
      <c r="DA6" s="686"/>
      <c r="DB6" s="686"/>
      <c r="DC6" s="705"/>
      <c r="DD6" s="627" t="s">
        <v>130</v>
      </c>
      <c r="DE6" s="622"/>
      <c r="DF6" s="622"/>
      <c r="DG6" s="622"/>
      <c r="DH6" s="622"/>
      <c r="DI6" s="622"/>
      <c r="DJ6" s="622"/>
      <c r="DK6" s="622"/>
      <c r="DL6" s="622"/>
      <c r="DM6" s="622"/>
      <c r="DN6" s="622"/>
      <c r="DO6" s="622"/>
      <c r="DP6" s="623"/>
      <c r="DQ6" s="627">
        <v>96293</v>
      </c>
      <c r="DR6" s="622"/>
      <c r="DS6" s="622"/>
      <c r="DT6" s="622"/>
      <c r="DU6" s="622"/>
      <c r="DV6" s="622"/>
      <c r="DW6" s="622"/>
      <c r="DX6" s="622"/>
      <c r="DY6" s="622"/>
      <c r="DZ6" s="622"/>
      <c r="EA6" s="622"/>
      <c r="EB6" s="622"/>
      <c r="EC6" s="662"/>
    </row>
    <row r="7" spans="2:143" ht="11.25" customHeight="1" x14ac:dyDescent="0.15">
      <c r="B7" s="618" t="s">
        <v>238</v>
      </c>
      <c r="C7" s="619"/>
      <c r="D7" s="619"/>
      <c r="E7" s="619"/>
      <c r="F7" s="619"/>
      <c r="G7" s="619"/>
      <c r="H7" s="619"/>
      <c r="I7" s="619"/>
      <c r="J7" s="619"/>
      <c r="K7" s="619"/>
      <c r="L7" s="619"/>
      <c r="M7" s="619"/>
      <c r="N7" s="619"/>
      <c r="O7" s="619"/>
      <c r="P7" s="619"/>
      <c r="Q7" s="620"/>
      <c r="R7" s="621">
        <v>1288</v>
      </c>
      <c r="S7" s="622"/>
      <c r="T7" s="622"/>
      <c r="U7" s="622"/>
      <c r="V7" s="622"/>
      <c r="W7" s="622"/>
      <c r="X7" s="622"/>
      <c r="Y7" s="623"/>
      <c r="Z7" s="663">
        <v>0</v>
      </c>
      <c r="AA7" s="663"/>
      <c r="AB7" s="663"/>
      <c r="AC7" s="663"/>
      <c r="AD7" s="664">
        <v>1288</v>
      </c>
      <c r="AE7" s="664"/>
      <c r="AF7" s="664"/>
      <c r="AG7" s="664"/>
      <c r="AH7" s="664"/>
      <c r="AI7" s="664"/>
      <c r="AJ7" s="664"/>
      <c r="AK7" s="664"/>
      <c r="AL7" s="624">
        <v>0</v>
      </c>
      <c r="AM7" s="625"/>
      <c r="AN7" s="625"/>
      <c r="AO7" s="665"/>
      <c r="AP7" s="618" t="s">
        <v>239</v>
      </c>
      <c r="AQ7" s="619"/>
      <c r="AR7" s="619"/>
      <c r="AS7" s="619"/>
      <c r="AT7" s="619"/>
      <c r="AU7" s="619"/>
      <c r="AV7" s="619"/>
      <c r="AW7" s="619"/>
      <c r="AX7" s="619"/>
      <c r="AY7" s="619"/>
      <c r="AZ7" s="619"/>
      <c r="BA7" s="619"/>
      <c r="BB7" s="619"/>
      <c r="BC7" s="619"/>
      <c r="BD7" s="619"/>
      <c r="BE7" s="619"/>
      <c r="BF7" s="620"/>
      <c r="BG7" s="621">
        <v>1622768</v>
      </c>
      <c r="BH7" s="622"/>
      <c r="BI7" s="622"/>
      <c r="BJ7" s="622"/>
      <c r="BK7" s="622"/>
      <c r="BL7" s="622"/>
      <c r="BM7" s="622"/>
      <c r="BN7" s="623"/>
      <c r="BO7" s="663">
        <v>46.5</v>
      </c>
      <c r="BP7" s="663"/>
      <c r="BQ7" s="663"/>
      <c r="BR7" s="663"/>
      <c r="BS7" s="664" t="s">
        <v>236</v>
      </c>
      <c r="BT7" s="664"/>
      <c r="BU7" s="664"/>
      <c r="BV7" s="664"/>
      <c r="BW7" s="664"/>
      <c r="BX7" s="664"/>
      <c r="BY7" s="664"/>
      <c r="BZ7" s="664"/>
      <c r="CA7" s="664"/>
      <c r="CB7" s="698"/>
      <c r="CD7" s="618" t="s">
        <v>240</v>
      </c>
      <c r="CE7" s="619"/>
      <c r="CF7" s="619"/>
      <c r="CG7" s="619"/>
      <c r="CH7" s="619"/>
      <c r="CI7" s="619"/>
      <c r="CJ7" s="619"/>
      <c r="CK7" s="619"/>
      <c r="CL7" s="619"/>
      <c r="CM7" s="619"/>
      <c r="CN7" s="619"/>
      <c r="CO7" s="619"/>
      <c r="CP7" s="619"/>
      <c r="CQ7" s="620"/>
      <c r="CR7" s="621">
        <v>2421096</v>
      </c>
      <c r="CS7" s="622"/>
      <c r="CT7" s="622"/>
      <c r="CU7" s="622"/>
      <c r="CV7" s="622"/>
      <c r="CW7" s="622"/>
      <c r="CX7" s="622"/>
      <c r="CY7" s="623"/>
      <c r="CZ7" s="663">
        <v>20.9</v>
      </c>
      <c r="DA7" s="663"/>
      <c r="DB7" s="663"/>
      <c r="DC7" s="663"/>
      <c r="DD7" s="627">
        <v>132336</v>
      </c>
      <c r="DE7" s="622"/>
      <c r="DF7" s="622"/>
      <c r="DG7" s="622"/>
      <c r="DH7" s="622"/>
      <c r="DI7" s="622"/>
      <c r="DJ7" s="622"/>
      <c r="DK7" s="622"/>
      <c r="DL7" s="622"/>
      <c r="DM7" s="622"/>
      <c r="DN7" s="622"/>
      <c r="DO7" s="622"/>
      <c r="DP7" s="623"/>
      <c r="DQ7" s="627">
        <v>1390742</v>
      </c>
      <c r="DR7" s="622"/>
      <c r="DS7" s="622"/>
      <c r="DT7" s="622"/>
      <c r="DU7" s="622"/>
      <c r="DV7" s="622"/>
      <c r="DW7" s="622"/>
      <c r="DX7" s="622"/>
      <c r="DY7" s="622"/>
      <c r="DZ7" s="622"/>
      <c r="EA7" s="622"/>
      <c r="EB7" s="622"/>
      <c r="EC7" s="662"/>
    </row>
    <row r="8" spans="2:143" ht="11.25" customHeight="1" x14ac:dyDescent="0.15">
      <c r="B8" s="618" t="s">
        <v>241</v>
      </c>
      <c r="C8" s="619"/>
      <c r="D8" s="619"/>
      <c r="E8" s="619"/>
      <c r="F8" s="619"/>
      <c r="G8" s="619"/>
      <c r="H8" s="619"/>
      <c r="I8" s="619"/>
      <c r="J8" s="619"/>
      <c r="K8" s="619"/>
      <c r="L8" s="619"/>
      <c r="M8" s="619"/>
      <c r="N8" s="619"/>
      <c r="O8" s="619"/>
      <c r="P8" s="619"/>
      <c r="Q8" s="620"/>
      <c r="R8" s="621">
        <v>15536</v>
      </c>
      <c r="S8" s="622"/>
      <c r="T8" s="622"/>
      <c r="U8" s="622"/>
      <c r="V8" s="622"/>
      <c r="W8" s="622"/>
      <c r="X8" s="622"/>
      <c r="Y8" s="623"/>
      <c r="Z8" s="663">
        <v>0.1</v>
      </c>
      <c r="AA8" s="663"/>
      <c r="AB8" s="663"/>
      <c r="AC8" s="663"/>
      <c r="AD8" s="664">
        <v>15536</v>
      </c>
      <c r="AE8" s="664"/>
      <c r="AF8" s="664"/>
      <c r="AG8" s="664"/>
      <c r="AH8" s="664"/>
      <c r="AI8" s="664"/>
      <c r="AJ8" s="664"/>
      <c r="AK8" s="664"/>
      <c r="AL8" s="624">
        <v>0.2</v>
      </c>
      <c r="AM8" s="625"/>
      <c r="AN8" s="625"/>
      <c r="AO8" s="665"/>
      <c r="AP8" s="618" t="s">
        <v>242</v>
      </c>
      <c r="AQ8" s="619"/>
      <c r="AR8" s="619"/>
      <c r="AS8" s="619"/>
      <c r="AT8" s="619"/>
      <c r="AU8" s="619"/>
      <c r="AV8" s="619"/>
      <c r="AW8" s="619"/>
      <c r="AX8" s="619"/>
      <c r="AY8" s="619"/>
      <c r="AZ8" s="619"/>
      <c r="BA8" s="619"/>
      <c r="BB8" s="619"/>
      <c r="BC8" s="619"/>
      <c r="BD8" s="619"/>
      <c r="BE8" s="619"/>
      <c r="BF8" s="620"/>
      <c r="BG8" s="621">
        <v>47143</v>
      </c>
      <c r="BH8" s="622"/>
      <c r="BI8" s="622"/>
      <c r="BJ8" s="622"/>
      <c r="BK8" s="622"/>
      <c r="BL8" s="622"/>
      <c r="BM8" s="622"/>
      <c r="BN8" s="623"/>
      <c r="BO8" s="663">
        <v>1.4</v>
      </c>
      <c r="BP8" s="663"/>
      <c r="BQ8" s="663"/>
      <c r="BR8" s="663"/>
      <c r="BS8" s="664" t="s">
        <v>130</v>
      </c>
      <c r="BT8" s="664"/>
      <c r="BU8" s="664"/>
      <c r="BV8" s="664"/>
      <c r="BW8" s="664"/>
      <c r="BX8" s="664"/>
      <c r="BY8" s="664"/>
      <c r="BZ8" s="664"/>
      <c r="CA8" s="664"/>
      <c r="CB8" s="698"/>
      <c r="CD8" s="618" t="s">
        <v>243</v>
      </c>
      <c r="CE8" s="619"/>
      <c r="CF8" s="619"/>
      <c r="CG8" s="619"/>
      <c r="CH8" s="619"/>
      <c r="CI8" s="619"/>
      <c r="CJ8" s="619"/>
      <c r="CK8" s="619"/>
      <c r="CL8" s="619"/>
      <c r="CM8" s="619"/>
      <c r="CN8" s="619"/>
      <c r="CO8" s="619"/>
      <c r="CP8" s="619"/>
      <c r="CQ8" s="620"/>
      <c r="CR8" s="621">
        <v>3547250</v>
      </c>
      <c r="CS8" s="622"/>
      <c r="CT8" s="622"/>
      <c r="CU8" s="622"/>
      <c r="CV8" s="622"/>
      <c r="CW8" s="622"/>
      <c r="CX8" s="622"/>
      <c r="CY8" s="623"/>
      <c r="CZ8" s="663">
        <v>30.5</v>
      </c>
      <c r="DA8" s="663"/>
      <c r="DB8" s="663"/>
      <c r="DC8" s="663"/>
      <c r="DD8" s="627">
        <v>45013</v>
      </c>
      <c r="DE8" s="622"/>
      <c r="DF8" s="622"/>
      <c r="DG8" s="622"/>
      <c r="DH8" s="622"/>
      <c r="DI8" s="622"/>
      <c r="DJ8" s="622"/>
      <c r="DK8" s="622"/>
      <c r="DL8" s="622"/>
      <c r="DM8" s="622"/>
      <c r="DN8" s="622"/>
      <c r="DO8" s="622"/>
      <c r="DP8" s="623"/>
      <c r="DQ8" s="627">
        <v>2149766</v>
      </c>
      <c r="DR8" s="622"/>
      <c r="DS8" s="622"/>
      <c r="DT8" s="622"/>
      <c r="DU8" s="622"/>
      <c r="DV8" s="622"/>
      <c r="DW8" s="622"/>
      <c r="DX8" s="622"/>
      <c r="DY8" s="622"/>
      <c r="DZ8" s="622"/>
      <c r="EA8" s="622"/>
      <c r="EB8" s="622"/>
      <c r="EC8" s="662"/>
    </row>
    <row r="9" spans="2:143" ht="11.25" customHeight="1" x14ac:dyDescent="0.15">
      <c r="B9" s="618" t="s">
        <v>244</v>
      </c>
      <c r="C9" s="619"/>
      <c r="D9" s="619"/>
      <c r="E9" s="619"/>
      <c r="F9" s="619"/>
      <c r="G9" s="619"/>
      <c r="H9" s="619"/>
      <c r="I9" s="619"/>
      <c r="J9" s="619"/>
      <c r="K9" s="619"/>
      <c r="L9" s="619"/>
      <c r="M9" s="619"/>
      <c r="N9" s="619"/>
      <c r="O9" s="619"/>
      <c r="P9" s="619"/>
      <c r="Q9" s="620"/>
      <c r="R9" s="621">
        <v>11185</v>
      </c>
      <c r="S9" s="622"/>
      <c r="T9" s="622"/>
      <c r="U9" s="622"/>
      <c r="V9" s="622"/>
      <c r="W9" s="622"/>
      <c r="X9" s="622"/>
      <c r="Y9" s="623"/>
      <c r="Z9" s="663">
        <v>0.1</v>
      </c>
      <c r="AA9" s="663"/>
      <c r="AB9" s="663"/>
      <c r="AC9" s="663"/>
      <c r="AD9" s="664">
        <v>11185</v>
      </c>
      <c r="AE9" s="664"/>
      <c r="AF9" s="664"/>
      <c r="AG9" s="664"/>
      <c r="AH9" s="664"/>
      <c r="AI9" s="664"/>
      <c r="AJ9" s="664"/>
      <c r="AK9" s="664"/>
      <c r="AL9" s="624">
        <v>0.2</v>
      </c>
      <c r="AM9" s="625"/>
      <c r="AN9" s="625"/>
      <c r="AO9" s="665"/>
      <c r="AP9" s="618" t="s">
        <v>245</v>
      </c>
      <c r="AQ9" s="619"/>
      <c r="AR9" s="619"/>
      <c r="AS9" s="619"/>
      <c r="AT9" s="619"/>
      <c r="AU9" s="619"/>
      <c r="AV9" s="619"/>
      <c r="AW9" s="619"/>
      <c r="AX9" s="619"/>
      <c r="AY9" s="619"/>
      <c r="AZ9" s="619"/>
      <c r="BA9" s="619"/>
      <c r="BB9" s="619"/>
      <c r="BC9" s="619"/>
      <c r="BD9" s="619"/>
      <c r="BE9" s="619"/>
      <c r="BF9" s="620"/>
      <c r="BG9" s="621">
        <v>1262382</v>
      </c>
      <c r="BH9" s="622"/>
      <c r="BI9" s="622"/>
      <c r="BJ9" s="622"/>
      <c r="BK9" s="622"/>
      <c r="BL9" s="622"/>
      <c r="BM9" s="622"/>
      <c r="BN9" s="623"/>
      <c r="BO9" s="663">
        <v>36.200000000000003</v>
      </c>
      <c r="BP9" s="663"/>
      <c r="BQ9" s="663"/>
      <c r="BR9" s="663"/>
      <c r="BS9" s="664" t="s">
        <v>130</v>
      </c>
      <c r="BT9" s="664"/>
      <c r="BU9" s="664"/>
      <c r="BV9" s="664"/>
      <c r="BW9" s="664"/>
      <c r="BX9" s="664"/>
      <c r="BY9" s="664"/>
      <c r="BZ9" s="664"/>
      <c r="CA9" s="664"/>
      <c r="CB9" s="698"/>
      <c r="CD9" s="618" t="s">
        <v>246</v>
      </c>
      <c r="CE9" s="619"/>
      <c r="CF9" s="619"/>
      <c r="CG9" s="619"/>
      <c r="CH9" s="619"/>
      <c r="CI9" s="619"/>
      <c r="CJ9" s="619"/>
      <c r="CK9" s="619"/>
      <c r="CL9" s="619"/>
      <c r="CM9" s="619"/>
      <c r="CN9" s="619"/>
      <c r="CO9" s="619"/>
      <c r="CP9" s="619"/>
      <c r="CQ9" s="620"/>
      <c r="CR9" s="621">
        <v>803296</v>
      </c>
      <c r="CS9" s="622"/>
      <c r="CT9" s="622"/>
      <c r="CU9" s="622"/>
      <c r="CV9" s="622"/>
      <c r="CW9" s="622"/>
      <c r="CX9" s="622"/>
      <c r="CY9" s="623"/>
      <c r="CZ9" s="663">
        <v>6.9</v>
      </c>
      <c r="DA9" s="663"/>
      <c r="DB9" s="663"/>
      <c r="DC9" s="663"/>
      <c r="DD9" s="627">
        <v>33575</v>
      </c>
      <c r="DE9" s="622"/>
      <c r="DF9" s="622"/>
      <c r="DG9" s="622"/>
      <c r="DH9" s="622"/>
      <c r="DI9" s="622"/>
      <c r="DJ9" s="622"/>
      <c r="DK9" s="622"/>
      <c r="DL9" s="622"/>
      <c r="DM9" s="622"/>
      <c r="DN9" s="622"/>
      <c r="DO9" s="622"/>
      <c r="DP9" s="623"/>
      <c r="DQ9" s="627">
        <v>640815</v>
      </c>
      <c r="DR9" s="622"/>
      <c r="DS9" s="622"/>
      <c r="DT9" s="622"/>
      <c r="DU9" s="622"/>
      <c r="DV9" s="622"/>
      <c r="DW9" s="622"/>
      <c r="DX9" s="622"/>
      <c r="DY9" s="622"/>
      <c r="DZ9" s="622"/>
      <c r="EA9" s="622"/>
      <c r="EB9" s="622"/>
      <c r="EC9" s="662"/>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63" t="s">
        <v>236</v>
      </c>
      <c r="AA10" s="663"/>
      <c r="AB10" s="663"/>
      <c r="AC10" s="663"/>
      <c r="AD10" s="664" t="s">
        <v>130</v>
      </c>
      <c r="AE10" s="664"/>
      <c r="AF10" s="664"/>
      <c r="AG10" s="664"/>
      <c r="AH10" s="664"/>
      <c r="AI10" s="664"/>
      <c r="AJ10" s="664"/>
      <c r="AK10" s="664"/>
      <c r="AL10" s="624" t="s">
        <v>130</v>
      </c>
      <c r="AM10" s="625"/>
      <c r="AN10" s="625"/>
      <c r="AO10" s="665"/>
      <c r="AP10" s="618" t="s">
        <v>248</v>
      </c>
      <c r="AQ10" s="619"/>
      <c r="AR10" s="619"/>
      <c r="AS10" s="619"/>
      <c r="AT10" s="619"/>
      <c r="AU10" s="619"/>
      <c r="AV10" s="619"/>
      <c r="AW10" s="619"/>
      <c r="AX10" s="619"/>
      <c r="AY10" s="619"/>
      <c r="AZ10" s="619"/>
      <c r="BA10" s="619"/>
      <c r="BB10" s="619"/>
      <c r="BC10" s="619"/>
      <c r="BD10" s="619"/>
      <c r="BE10" s="619"/>
      <c r="BF10" s="620"/>
      <c r="BG10" s="621">
        <v>106905</v>
      </c>
      <c r="BH10" s="622"/>
      <c r="BI10" s="622"/>
      <c r="BJ10" s="622"/>
      <c r="BK10" s="622"/>
      <c r="BL10" s="622"/>
      <c r="BM10" s="622"/>
      <c r="BN10" s="623"/>
      <c r="BO10" s="663">
        <v>3.1</v>
      </c>
      <c r="BP10" s="663"/>
      <c r="BQ10" s="663"/>
      <c r="BR10" s="663"/>
      <c r="BS10" s="664" t="s">
        <v>236</v>
      </c>
      <c r="BT10" s="664"/>
      <c r="BU10" s="664"/>
      <c r="BV10" s="664"/>
      <c r="BW10" s="664"/>
      <c r="BX10" s="664"/>
      <c r="BY10" s="664"/>
      <c r="BZ10" s="664"/>
      <c r="CA10" s="664"/>
      <c r="CB10" s="698"/>
      <c r="CD10" s="618" t="s">
        <v>249</v>
      </c>
      <c r="CE10" s="619"/>
      <c r="CF10" s="619"/>
      <c r="CG10" s="619"/>
      <c r="CH10" s="619"/>
      <c r="CI10" s="619"/>
      <c r="CJ10" s="619"/>
      <c r="CK10" s="619"/>
      <c r="CL10" s="619"/>
      <c r="CM10" s="619"/>
      <c r="CN10" s="619"/>
      <c r="CO10" s="619"/>
      <c r="CP10" s="619"/>
      <c r="CQ10" s="620"/>
      <c r="CR10" s="621">
        <v>20242</v>
      </c>
      <c r="CS10" s="622"/>
      <c r="CT10" s="622"/>
      <c r="CU10" s="622"/>
      <c r="CV10" s="622"/>
      <c r="CW10" s="622"/>
      <c r="CX10" s="622"/>
      <c r="CY10" s="623"/>
      <c r="CZ10" s="663">
        <v>0.2</v>
      </c>
      <c r="DA10" s="663"/>
      <c r="DB10" s="663"/>
      <c r="DC10" s="663"/>
      <c r="DD10" s="627" t="s">
        <v>236</v>
      </c>
      <c r="DE10" s="622"/>
      <c r="DF10" s="622"/>
      <c r="DG10" s="622"/>
      <c r="DH10" s="622"/>
      <c r="DI10" s="622"/>
      <c r="DJ10" s="622"/>
      <c r="DK10" s="622"/>
      <c r="DL10" s="622"/>
      <c r="DM10" s="622"/>
      <c r="DN10" s="622"/>
      <c r="DO10" s="622"/>
      <c r="DP10" s="623"/>
      <c r="DQ10" s="627">
        <v>20242</v>
      </c>
      <c r="DR10" s="622"/>
      <c r="DS10" s="622"/>
      <c r="DT10" s="622"/>
      <c r="DU10" s="622"/>
      <c r="DV10" s="622"/>
      <c r="DW10" s="622"/>
      <c r="DX10" s="622"/>
      <c r="DY10" s="622"/>
      <c r="DZ10" s="622"/>
      <c r="EA10" s="622"/>
      <c r="EB10" s="622"/>
      <c r="EC10" s="662"/>
    </row>
    <row r="11" spans="2:143" ht="11.25" customHeight="1" x14ac:dyDescent="0.15">
      <c r="B11" s="618" t="s">
        <v>250</v>
      </c>
      <c r="C11" s="619"/>
      <c r="D11" s="619"/>
      <c r="E11" s="619"/>
      <c r="F11" s="619"/>
      <c r="G11" s="619"/>
      <c r="H11" s="619"/>
      <c r="I11" s="619"/>
      <c r="J11" s="619"/>
      <c r="K11" s="619"/>
      <c r="L11" s="619"/>
      <c r="M11" s="619"/>
      <c r="N11" s="619"/>
      <c r="O11" s="619"/>
      <c r="P11" s="619"/>
      <c r="Q11" s="620"/>
      <c r="R11" s="621">
        <v>670567</v>
      </c>
      <c r="S11" s="622"/>
      <c r="T11" s="622"/>
      <c r="U11" s="622"/>
      <c r="V11" s="622"/>
      <c r="W11" s="622"/>
      <c r="X11" s="622"/>
      <c r="Y11" s="623"/>
      <c r="Z11" s="624">
        <v>5.2</v>
      </c>
      <c r="AA11" s="625"/>
      <c r="AB11" s="625"/>
      <c r="AC11" s="626"/>
      <c r="AD11" s="627">
        <v>670567</v>
      </c>
      <c r="AE11" s="622"/>
      <c r="AF11" s="622"/>
      <c r="AG11" s="622"/>
      <c r="AH11" s="622"/>
      <c r="AI11" s="622"/>
      <c r="AJ11" s="622"/>
      <c r="AK11" s="623"/>
      <c r="AL11" s="624">
        <v>9.4</v>
      </c>
      <c r="AM11" s="625"/>
      <c r="AN11" s="625"/>
      <c r="AO11" s="665"/>
      <c r="AP11" s="618" t="s">
        <v>251</v>
      </c>
      <c r="AQ11" s="619"/>
      <c r="AR11" s="619"/>
      <c r="AS11" s="619"/>
      <c r="AT11" s="619"/>
      <c r="AU11" s="619"/>
      <c r="AV11" s="619"/>
      <c r="AW11" s="619"/>
      <c r="AX11" s="619"/>
      <c r="AY11" s="619"/>
      <c r="AZ11" s="619"/>
      <c r="BA11" s="619"/>
      <c r="BB11" s="619"/>
      <c r="BC11" s="619"/>
      <c r="BD11" s="619"/>
      <c r="BE11" s="619"/>
      <c r="BF11" s="620"/>
      <c r="BG11" s="621">
        <v>206338</v>
      </c>
      <c r="BH11" s="622"/>
      <c r="BI11" s="622"/>
      <c r="BJ11" s="622"/>
      <c r="BK11" s="622"/>
      <c r="BL11" s="622"/>
      <c r="BM11" s="622"/>
      <c r="BN11" s="623"/>
      <c r="BO11" s="663">
        <v>5.9</v>
      </c>
      <c r="BP11" s="663"/>
      <c r="BQ11" s="663"/>
      <c r="BR11" s="663"/>
      <c r="BS11" s="664" t="s">
        <v>236</v>
      </c>
      <c r="BT11" s="664"/>
      <c r="BU11" s="664"/>
      <c r="BV11" s="664"/>
      <c r="BW11" s="664"/>
      <c r="BX11" s="664"/>
      <c r="BY11" s="664"/>
      <c r="BZ11" s="664"/>
      <c r="CA11" s="664"/>
      <c r="CB11" s="698"/>
      <c r="CD11" s="618" t="s">
        <v>252</v>
      </c>
      <c r="CE11" s="619"/>
      <c r="CF11" s="619"/>
      <c r="CG11" s="619"/>
      <c r="CH11" s="619"/>
      <c r="CI11" s="619"/>
      <c r="CJ11" s="619"/>
      <c r="CK11" s="619"/>
      <c r="CL11" s="619"/>
      <c r="CM11" s="619"/>
      <c r="CN11" s="619"/>
      <c r="CO11" s="619"/>
      <c r="CP11" s="619"/>
      <c r="CQ11" s="620"/>
      <c r="CR11" s="621">
        <v>568604</v>
      </c>
      <c r="CS11" s="622"/>
      <c r="CT11" s="622"/>
      <c r="CU11" s="622"/>
      <c r="CV11" s="622"/>
      <c r="CW11" s="622"/>
      <c r="CX11" s="622"/>
      <c r="CY11" s="623"/>
      <c r="CZ11" s="663">
        <v>4.9000000000000004</v>
      </c>
      <c r="DA11" s="663"/>
      <c r="DB11" s="663"/>
      <c r="DC11" s="663"/>
      <c r="DD11" s="627">
        <v>162705</v>
      </c>
      <c r="DE11" s="622"/>
      <c r="DF11" s="622"/>
      <c r="DG11" s="622"/>
      <c r="DH11" s="622"/>
      <c r="DI11" s="622"/>
      <c r="DJ11" s="622"/>
      <c r="DK11" s="622"/>
      <c r="DL11" s="622"/>
      <c r="DM11" s="622"/>
      <c r="DN11" s="622"/>
      <c r="DO11" s="622"/>
      <c r="DP11" s="623"/>
      <c r="DQ11" s="627">
        <v>388589</v>
      </c>
      <c r="DR11" s="622"/>
      <c r="DS11" s="622"/>
      <c r="DT11" s="622"/>
      <c r="DU11" s="622"/>
      <c r="DV11" s="622"/>
      <c r="DW11" s="622"/>
      <c r="DX11" s="622"/>
      <c r="DY11" s="622"/>
      <c r="DZ11" s="622"/>
      <c r="EA11" s="622"/>
      <c r="EB11" s="622"/>
      <c r="EC11" s="662"/>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63" t="s">
        <v>236</v>
      </c>
      <c r="AA12" s="663"/>
      <c r="AB12" s="663"/>
      <c r="AC12" s="663"/>
      <c r="AD12" s="664" t="s">
        <v>236</v>
      </c>
      <c r="AE12" s="664"/>
      <c r="AF12" s="664"/>
      <c r="AG12" s="664"/>
      <c r="AH12" s="664"/>
      <c r="AI12" s="664"/>
      <c r="AJ12" s="664"/>
      <c r="AK12" s="664"/>
      <c r="AL12" s="624" t="s">
        <v>236</v>
      </c>
      <c r="AM12" s="625"/>
      <c r="AN12" s="625"/>
      <c r="AO12" s="665"/>
      <c r="AP12" s="618" t="s">
        <v>254</v>
      </c>
      <c r="AQ12" s="619"/>
      <c r="AR12" s="619"/>
      <c r="AS12" s="619"/>
      <c r="AT12" s="619"/>
      <c r="AU12" s="619"/>
      <c r="AV12" s="619"/>
      <c r="AW12" s="619"/>
      <c r="AX12" s="619"/>
      <c r="AY12" s="619"/>
      <c r="AZ12" s="619"/>
      <c r="BA12" s="619"/>
      <c r="BB12" s="619"/>
      <c r="BC12" s="619"/>
      <c r="BD12" s="619"/>
      <c r="BE12" s="619"/>
      <c r="BF12" s="620"/>
      <c r="BG12" s="621">
        <v>1574514</v>
      </c>
      <c r="BH12" s="622"/>
      <c r="BI12" s="622"/>
      <c r="BJ12" s="622"/>
      <c r="BK12" s="622"/>
      <c r="BL12" s="622"/>
      <c r="BM12" s="622"/>
      <c r="BN12" s="623"/>
      <c r="BO12" s="663">
        <v>45.1</v>
      </c>
      <c r="BP12" s="663"/>
      <c r="BQ12" s="663"/>
      <c r="BR12" s="663"/>
      <c r="BS12" s="664" t="s">
        <v>130</v>
      </c>
      <c r="BT12" s="664"/>
      <c r="BU12" s="664"/>
      <c r="BV12" s="664"/>
      <c r="BW12" s="664"/>
      <c r="BX12" s="664"/>
      <c r="BY12" s="664"/>
      <c r="BZ12" s="664"/>
      <c r="CA12" s="664"/>
      <c r="CB12" s="698"/>
      <c r="CD12" s="618" t="s">
        <v>255</v>
      </c>
      <c r="CE12" s="619"/>
      <c r="CF12" s="619"/>
      <c r="CG12" s="619"/>
      <c r="CH12" s="619"/>
      <c r="CI12" s="619"/>
      <c r="CJ12" s="619"/>
      <c r="CK12" s="619"/>
      <c r="CL12" s="619"/>
      <c r="CM12" s="619"/>
      <c r="CN12" s="619"/>
      <c r="CO12" s="619"/>
      <c r="CP12" s="619"/>
      <c r="CQ12" s="620"/>
      <c r="CR12" s="621">
        <v>689018</v>
      </c>
      <c r="CS12" s="622"/>
      <c r="CT12" s="622"/>
      <c r="CU12" s="622"/>
      <c r="CV12" s="622"/>
      <c r="CW12" s="622"/>
      <c r="CX12" s="622"/>
      <c r="CY12" s="623"/>
      <c r="CZ12" s="663">
        <v>5.9</v>
      </c>
      <c r="DA12" s="663"/>
      <c r="DB12" s="663"/>
      <c r="DC12" s="663"/>
      <c r="DD12" s="627">
        <v>4867</v>
      </c>
      <c r="DE12" s="622"/>
      <c r="DF12" s="622"/>
      <c r="DG12" s="622"/>
      <c r="DH12" s="622"/>
      <c r="DI12" s="622"/>
      <c r="DJ12" s="622"/>
      <c r="DK12" s="622"/>
      <c r="DL12" s="622"/>
      <c r="DM12" s="622"/>
      <c r="DN12" s="622"/>
      <c r="DO12" s="622"/>
      <c r="DP12" s="623"/>
      <c r="DQ12" s="627">
        <v>583623</v>
      </c>
      <c r="DR12" s="622"/>
      <c r="DS12" s="622"/>
      <c r="DT12" s="622"/>
      <c r="DU12" s="622"/>
      <c r="DV12" s="622"/>
      <c r="DW12" s="622"/>
      <c r="DX12" s="622"/>
      <c r="DY12" s="622"/>
      <c r="DZ12" s="622"/>
      <c r="EA12" s="622"/>
      <c r="EB12" s="622"/>
      <c r="EC12" s="662"/>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63" t="s">
        <v>236</v>
      </c>
      <c r="AA13" s="663"/>
      <c r="AB13" s="663"/>
      <c r="AC13" s="663"/>
      <c r="AD13" s="664" t="s">
        <v>130</v>
      </c>
      <c r="AE13" s="664"/>
      <c r="AF13" s="664"/>
      <c r="AG13" s="664"/>
      <c r="AH13" s="664"/>
      <c r="AI13" s="664"/>
      <c r="AJ13" s="664"/>
      <c r="AK13" s="664"/>
      <c r="AL13" s="624" t="s">
        <v>236</v>
      </c>
      <c r="AM13" s="625"/>
      <c r="AN13" s="625"/>
      <c r="AO13" s="665"/>
      <c r="AP13" s="618" t="s">
        <v>257</v>
      </c>
      <c r="AQ13" s="619"/>
      <c r="AR13" s="619"/>
      <c r="AS13" s="619"/>
      <c r="AT13" s="619"/>
      <c r="AU13" s="619"/>
      <c r="AV13" s="619"/>
      <c r="AW13" s="619"/>
      <c r="AX13" s="619"/>
      <c r="AY13" s="619"/>
      <c r="AZ13" s="619"/>
      <c r="BA13" s="619"/>
      <c r="BB13" s="619"/>
      <c r="BC13" s="619"/>
      <c r="BD13" s="619"/>
      <c r="BE13" s="619"/>
      <c r="BF13" s="620"/>
      <c r="BG13" s="621">
        <v>1572682</v>
      </c>
      <c r="BH13" s="622"/>
      <c r="BI13" s="622"/>
      <c r="BJ13" s="622"/>
      <c r="BK13" s="622"/>
      <c r="BL13" s="622"/>
      <c r="BM13" s="622"/>
      <c r="BN13" s="623"/>
      <c r="BO13" s="663">
        <v>45.1</v>
      </c>
      <c r="BP13" s="663"/>
      <c r="BQ13" s="663"/>
      <c r="BR13" s="663"/>
      <c r="BS13" s="664" t="s">
        <v>236</v>
      </c>
      <c r="BT13" s="664"/>
      <c r="BU13" s="664"/>
      <c r="BV13" s="664"/>
      <c r="BW13" s="664"/>
      <c r="BX13" s="664"/>
      <c r="BY13" s="664"/>
      <c r="BZ13" s="664"/>
      <c r="CA13" s="664"/>
      <c r="CB13" s="698"/>
      <c r="CD13" s="618" t="s">
        <v>258</v>
      </c>
      <c r="CE13" s="619"/>
      <c r="CF13" s="619"/>
      <c r="CG13" s="619"/>
      <c r="CH13" s="619"/>
      <c r="CI13" s="619"/>
      <c r="CJ13" s="619"/>
      <c r="CK13" s="619"/>
      <c r="CL13" s="619"/>
      <c r="CM13" s="619"/>
      <c r="CN13" s="619"/>
      <c r="CO13" s="619"/>
      <c r="CP13" s="619"/>
      <c r="CQ13" s="620"/>
      <c r="CR13" s="621">
        <v>811968</v>
      </c>
      <c r="CS13" s="622"/>
      <c r="CT13" s="622"/>
      <c r="CU13" s="622"/>
      <c r="CV13" s="622"/>
      <c r="CW13" s="622"/>
      <c r="CX13" s="622"/>
      <c r="CY13" s="623"/>
      <c r="CZ13" s="663">
        <v>7</v>
      </c>
      <c r="DA13" s="663"/>
      <c r="DB13" s="663"/>
      <c r="DC13" s="663"/>
      <c r="DD13" s="627">
        <v>274170</v>
      </c>
      <c r="DE13" s="622"/>
      <c r="DF13" s="622"/>
      <c r="DG13" s="622"/>
      <c r="DH13" s="622"/>
      <c r="DI13" s="622"/>
      <c r="DJ13" s="622"/>
      <c r="DK13" s="622"/>
      <c r="DL13" s="622"/>
      <c r="DM13" s="622"/>
      <c r="DN13" s="622"/>
      <c r="DO13" s="622"/>
      <c r="DP13" s="623"/>
      <c r="DQ13" s="627">
        <v>708374</v>
      </c>
      <c r="DR13" s="622"/>
      <c r="DS13" s="622"/>
      <c r="DT13" s="622"/>
      <c r="DU13" s="622"/>
      <c r="DV13" s="622"/>
      <c r="DW13" s="622"/>
      <c r="DX13" s="622"/>
      <c r="DY13" s="622"/>
      <c r="DZ13" s="622"/>
      <c r="EA13" s="622"/>
      <c r="EB13" s="622"/>
      <c r="EC13" s="662"/>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63" t="s">
        <v>130</v>
      </c>
      <c r="AA14" s="663"/>
      <c r="AB14" s="663"/>
      <c r="AC14" s="663"/>
      <c r="AD14" s="664" t="s">
        <v>130</v>
      </c>
      <c r="AE14" s="664"/>
      <c r="AF14" s="664"/>
      <c r="AG14" s="664"/>
      <c r="AH14" s="664"/>
      <c r="AI14" s="664"/>
      <c r="AJ14" s="664"/>
      <c r="AK14" s="664"/>
      <c r="AL14" s="624" t="s">
        <v>236</v>
      </c>
      <c r="AM14" s="625"/>
      <c r="AN14" s="625"/>
      <c r="AO14" s="665"/>
      <c r="AP14" s="618" t="s">
        <v>260</v>
      </c>
      <c r="AQ14" s="619"/>
      <c r="AR14" s="619"/>
      <c r="AS14" s="619"/>
      <c r="AT14" s="619"/>
      <c r="AU14" s="619"/>
      <c r="AV14" s="619"/>
      <c r="AW14" s="619"/>
      <c r="AX14" s="619"/>
      <c r="AY14" s="619"/>
      <c r="AZ14" s="619"/>
      <c r="BA14" s="619"/>
      <c r="BB14" s="619"/>
      <c r="BC14" s="619"/>
      <c r="BD14" s="619"/>
      <c r="BE14" s="619"/>
      <c r="BF14" s="620"/>
      <c r="BG14" s="621">
        <v>116044</v>
      </c>
      <c r="BH14" s="622"/>
      <c r="BI14" s="622"/>
      <c r="BJ14" s="622"/>
      <c r="BK14" s="622"/>
      <c r="BL14" s="622"/>
      <c r="BM14" s="622"/>
      <c r="BN14" s="623"/>
      <c r="BO14" s="663">
        <v>3.3</v>
      </c>
      <c r="BP14" s="663"/>
      <c r="BQ14" s="663"/>
      <c r="BR14" s="663"/>
      <c r="BS14" s="664" t="s">
        <v>130</v>
      </c>
      <c r="BT14" s="664"/>
      <c r="BU14" s="664"/>
      <c r="BV14" s="664"/>
      <c r="BW14" s="664"/>
      <c r="BX14" s="664"/>
      <c r="BY14" s="664"/>
      <c r="BZ14" s="664"/>
      <c r="CA14" s="664"/>
      <c r="CB14" s="698"/>
      <c r="CD14" s="618" t="s">
        <v>261</v>
      </c>
      <c r="CE14" s="619"/>
      <c r="CF14" s="619"/>
      <c r="CG14" s="619"/>
      <c r="CH14" s="619"/>
      <c r="CI14" s="619"/>
      <c r="CJ14" s="619"/>
      <c r="CK14" s="619"/>
      <c r="CL14" s="619"/>
      <c r="CM14" s="619"/>
      <c r="CN14" s="619"/>
      <c r="CO14" s="619"/>
      <c r="CP14" s="619"/>
      <c r="CQ14" s="620"/>
      <c r="CR14" s="621">
        <v>402004</v>
      </c>
      <c r="CS14" s="622"/>
      <c r="CT14" s="622"/>
      <c r="CU14" s="622"/>
      <c r="CV14" s="622"/>
      <c r="CW14" s="622"/>
      <c r="CX14" s="622"/>
      <c r="CY14" s="623"/>
      <c r="CZ14" s="663">
        <v>3.5</v>
      </c>
      <c r="DA14" s="663"/>
      <c r="DB14" s="663"/>
      <c r="DC14" s="663"/>
      <c r="DD14" s="627">
        <v>66300</v>
      </c>
      <c r="DE14" s="622"/>
      <c r="DF14" s="622"/>
      <c r="DG14" s="622"/>
      <c r="DH14" s="622"/>
      <c r="DI14" s="622"/>
      <c r="DJ14" s="622"/>
      <c r="DK14" s="622"/>
      <c r="DL14" s="622"/>
      <c r="DM14" s="622"/>
      <c r="DN14" s="622"/>
      <c r="DO14" s="622"/>
      <c r="DP14" s="623"/>
      <c r="DQ14" s="627">
        <v>336001</v>
      </c>
      <c r="DR14" s="622"/>
      <c r="DS14" s="622"/>
      <c r="DT14" s="622"/>
      <c r="DU14" s="622"/>
      <c r="DV14" s="622"/>
      <c r="DW14" s="622"/>
      <c r="DX14" s="622"/>
      <c r="DY14" s="622"/>
      <c r="DZ14" s="622"/>
      <c r="EA14" s="622"/>
      <c r="EB14" s="622"/>
      <c r="EC14" s="662"/>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63" t="s">
        <v>130</v>
      </c>
      <c r="AA15" s="663"/>
      <c r="AB15" s="663"/>
      <c r="AC15" s="663"/>
      <c r="AD15" s="664" t="s">
        <v>236</v>
      </c>
      <c r="AE15" s="664"/>
      <c r="AF15" s="664"/>
      <c r="AG15" s="664"/>
      <c r="AH15" s="664"/>
      <c r="AI15" s="664"/>
      <c r="AJ15" s="664"/>
      <c r="AK15" s="664"/>
      <c r="AL15" s="624" t="s">
        <v>236</v>
      </c>
      <c r="AM15" s="625"/>
      <c r="AN15" s="625"/>
      <c r="AO15" s="665"/>
      <c r="AP15" s="618" t="s">
        <v>263</v>
      </c>
      <c r="AQ15" s="619"/>
      <c r="AR15" s="619"/>
      <c r="AS15" s="619"/>
      <c r="AT15" s="619"/>
      <c r="AU15" s="619"/>
      <c r="AV15" s="619"/>
      <c r="AW15" s="619"/>
      <c r="AX15" s="619"/>
      <c r="AY15" s="619"/>
      <c r="AZ15" s="619"/>
      <c r="BA15" s="619"/>
      <c r="BB15" s="619"/>
      <c r="BC15" s="619"/>
      <c r="BD15" s="619"/>
      <c r="BE15" s="619"/>
      <c r="BF15" s="620"/>
      <c r="BG15" s="621">
        <v>167608</v>
      </c>
      <c r="BH15" s="622"/>
      <c r="BI15" s="622"/>
      <c r="BJ15" s="622"/>
      <c r="BK15" s="622"/>
      <c r="BL15" s="622"/>
      <c r="BM15" s="622"/>
      <c r="BN15" s="623"/>
      <c r="BO15" s="663">
        <v>4.8</v>
      </c>
      <c r="BP15" s="663"/>
      <c r="BQ15" s="663"/>
      <c r="BR15" s="663"/>
      <c r="BS15" s="664" t="s">
        <v>130</v>
      </c>
      <c r="BT15" s="664"/>
      <c r="BU15" s="664"/>
      <c r="BV15" s="664"/>
      <c r="BW15" s="664"/>
      <c r="BX15" s="664"/>
      <c r="BY15" s="664"/>
      <c r="BZ15" s="664"/>
      <c r="CA15" s="664"/>
      <c r="CB15" s="698"/>
      <c r="CD15" s="618" t="s">
        <v>264</v>
      </c>
      <c r="CE15" s="619"/>
      <c r="CF15" s="619"/>
      <c r="CG15" s="619"/>
      <c r="CH15" s="619"/>
      <c r="CI15" s="619"/>
      <c r="CJ15" s="619"/>
      <c r="CK15" s="619"/>
      <c r="CL15" s="619"/>
      <c r="CM15" s="619"/>
      <c r="CN15" s="619"/>
      <c r="CO15" s="619"/>
      <c r="CP15" s="619"/>
      <c r="CQ15" s="620"/>
      <c r="CR15" s="621">
        <v>1076571</v>
      </c>
      <c r="CS15" s="622"/>
      <c r="CT15" s="622"/>
      <c r="CU15" s="622"/>
      <c r="CV15" s="622"/>
      <c r="CW15" s="622"/>
      <c r="CX15" s="622"/>
      <c r="CY15" s="623"/>
      <c r="CZ15" s="663">
        <v>9.3000000000000007</v>
      </c>
      <c r="DA15" s="663"/>
      <c r="DB15" s="663"/>
      <c r="DC15" s="663"/>
      <c r="DD15" s="627">
        <v>223347</v>
      </c>
      <c r="DE15" s="622"/>
      <c r="DF15" s="622"/>
      <c r="DG15" s="622"/>
      <c r="DH15" s="622"/>
      <c r="DI15" s="622"/>
      <c r="DJ15" s="622"/>
      <c r="DK15" s="622"/>
      <c r="DL15" s="622"/>
      <c r="DM15" s="622"/>
      <c r="DN15" s="622"/>
      <c r="DO15" s="622"/>
      <c r="DP15" s="623"/>
      <c r="DQ15" s="627">
        <v>808668</v>
      </c>
      <c r="DR15" s="622"/>
      <c r="DS15" s="622"/>
      <c r="DT15" s="622"/>
      <c r="DU15" s="622"/>
      <c r="DV15" s="622"/>
      <c r="DW15" s="622"/>
      <c r="DX15" s="622"/>
      <c r="DY15" s="622"/>
      <c r="DZ15" s="622"/>
      <c r="EA15" s="622"/>
      <c r="EB15" s="622"/>
      <c r="EC15" s="662"/>
    </row>
    <row r="16" spans="2:143" ht="11.25" customHeight="1" x14ac:dyDescent="0.15">
      <c r="B16" s="618" t="s">
        <v>265</v>
      </c>
      <c r="C16" s="619"/>
      <c r="D16" s="619"/>
      <c r="E16" s="619"/>
      <c r="F16" s="619"/>
      <c r="G16" s="619"/>
      <c r="H16" s="619"/>
      <c r="I16" s="619"/>
      <c r="J16" s="619"/>
      <c r="K16" s="619"/>
      <c r="L16" s="619"/>
      <c r="M16" s="619"/>
      <c r="N16" s="619"/>
      <c r="O16" s="619"/>
      <c r="P16" s="619"/>
      <c r="Q16" s="620"/>
      <c r="R16" s="621">
        <v>7763</v>
      </c>
      <c r="S16" s="622"/>
      <c r="T16" s="622"/>
      <c r="U16" s="622"/>
      <c r="V16" s="622"/>
      <c r="W16" s="622"/>
      <c r="X16" s="622"/>
      <c r="Y16" s="623"/>
      <c r="Z16" s="663">
        <v>0.1</v>
      </c>
      <c r="AA16" s="663"/>
      <c r="AB16" s="663"/>
      <c r="AC16" s="663"/>
      <c r="AD16" s="664">
        <v>7763</v>
      </c>
      <c r="AE16" s="664"/>
      <c r="AF16" s="664"/>
      <c r="AG16" s="664"/>
      <c r="AH16" s="664"/>
      <c r="AI16" s="664"/>
      <c r="AJ16" s="664"/>
      <c r="AK16" s="664"/>
      <c r="AL16" s="624">
        <v>0.1</v>
      </c>
      <c r="AM16" s="625"/>
      <c r="AN16" s="625"/>
      <c r="AO16" s="665"/>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63" t="s">
        <v>130</v>
      </c>
      <c r="BP16" s="663"/>
      <c r="BQ16" s="663"/>
      <c r="BR16" s="663"/>
      <c r="BS16" s="664" t="s">
        <v>130</v>
      </c>
      <c r="BT16" s="664"/>
      <c r="BU16" s="664"/>
      <c r="BV16" s="664"/>
      <c r="BW16" s="664"/>
      <c r="BX16" s="664"/>
      <c r="BY16" s="664"/>
      <c r="BZ16" s="664"/>
      <c r="CA16" s="664"/>
      <c r="CB16" s="698"/>
      <c r="CD16" s="618" t="s">
        <v>267</v>
      </c>
      <c r="CE16" s="619"/>
      <c r="CF16" s="619"/>
      <c r="CG16" s="619"/>
      <c r="CH16" s="619"/>
      <c r="CI16" s="619"/>
      <c r="CJ16" s="619"/>
      <c r="CK16" s="619"/>
      <c r="CL16" s="619"/>
      <c r="CM16" s="619"/>
      <c r="CN16" s="619"/>
      <c r="CO16" s="619"/>
      <c r="CP16" s="619"/>
      <c r="CQ16" s="620"/>
      <c r="CR16" s="621">
        <v>114263</v>
      </c>
      <c r="CS16" s="622"/>
      <c r="CT16" s="622"/>
      <c r="CU16" s="622"/>
      <c r="CV16" s="622"/>
      <c r="CW16" s="622"/>
      <c r="CX16" s="622"/>
      <c r="CY16" s="623"/>
      <c r="CZ16" s="663">
        <v>1</v>
      </c>
      <c r="DA16" s="663"/>
      <c r="DB16" s="663"/>
      <c r="DC16" s="663"/>
      <c r="DD16" s="627" t="s">
        <v>130</v>
      </c>
      <c r="DE16" s="622"/>
      <c r="DF16" s="622"/>
      <c r="DG16" s="622"/>
      <c r="DH16" s="622"/>
      <c r="DI16" s="622"/>
      <c r="DJ16" s="622"/>
      <c r="DK16" s="622"/>
      <c r="DL16" s="622"/>
      <c r="DM16" s="622"/>
      <c r="DN16" s="622"/>
      <c r="DO16" s="622"/>
      <c r="DP16" s="623"/>
      <c r="DQ16" s="627">
        <v>25548</v>
      </c>
      <c r="DR16" s="622"/>
      <c r="DS16" s="622"/>
      <c r="DT16" s="622"/>
      <c r="DU16" s="622"/>
      <c r="DV16" s="622"/>
      <c r="DW16" s="622"/>
      <c r="DX16" s="622"/>
      <c r="DY16" s="622"/>
      <c r="DZ16" s="622"/>
      <c r="EA16" s="622"/>
      <c r="EB16" s="622"/>
      <c r="EC16" s="662"/>
    </row>
    <row r="17" spans="2:133" ht="11.25" customHeight="1" x14ac:dyDescent="0.15">
      <c r="B17" s="618" t="s">
        <v>268</v>
      </c>
      <c r="C17" s="619"/>
      <c r="D17" s="619"/>
      <c r="E17" s="619"/>
      <c r="F17" s="619"/>
      <c r="G17" s="619"/>
      <c r="H17" s="619"/>
      <c r="I17" s="619"/>
      <c r="J17" s="619"/>
      <c r="K17" s="619"/>
      <c r="L17" s="619"/>
      <c r="M17" s="619"/>
      <c r="N17" s="619"/>
      <c r="O17" s="619"/>
      <c r="P17" s="619"/>
      <c r="Q17" s="620"/>
      <c r="R17" s="621">
        <v>66995</v>
      </c>
      <c r="S17" s="622"/>
      <c r="T17" s="622"/>
      <c r="U17" s="622"/>
      <c r="V17" s="622"/>
      <c r="W17" s="622"/>
      <c r="X17" s="622"/>
      <c r="Y17" s="623"/>
      <c r="Z17" s="663">
        <v>0.5</v>
      </c>
      <c r="AA17" s="663"/>
      <c r="AB17" s="663"/>
      <c r="AC17" s="663"/>
      <c r="AD17" s="664">
        <v>66995</v>
      </c>
      <c r="AE17" s="664"/>
      <c r="AF17" s="664"/>
      <c r="AG17" s="664"/>
      <c r="AH17" s="664"/>
      <c r="AI17" s="664"/>
      <c r="AJ17" s="664"/>
      <c r="AK17" s="664"/>
      <c r="AL17" s="624">
        <v>0.9</v>
      </c>
      <c r="AM17" s="625"/>
      <c r="AN17" s="625"/>
      <c r="AO17" s="665"/>
      <c r="AP17" s="618" t="s">
        <v>269</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63" t="s">
        <v>236</v>
      </c>
      <c r="BP17" s="663"/>
      <c r="BQ17" s="663"/>
      <c r="BR17" s="663"/>
      <c r="BS17" s="664" t="s">
        <v>236</v>
      </c>
      <c r="BT17" s="664"/>
      <c r="BU17" s="664"/>
      <c r="BV17" s="664"/>
      <c r="BW17" s="664"/>
      <c r="BX17" s="664"/>
      <c r="BY17" s="664"/>
      <c r="BZ17" s="664"/>
      <c r="CA17" s="664"/>
      <c r="CB17" s="698"/>
      <c r="CD17" s="618" t="s">
        <v>270</v>
      </c>
      <c r="CE17" s="619"/>
      <c r="CF17" s="619"/>
      <c r="CG17" s="619"/>
      <c r="CH17" s="619"/>
      <c r="CI17" s="619"/>
      <c r="CJ17" s="619"/>
      <c r="CK17" s="619"/>
      <c r="CL17" s="619"/>
      <c r="CM17" s="619"/>
      <c r="CN17" s="619"/>
      <c r="CO17" s="619"/>
      <c r="CP17" s="619"/>
      <c r="CQ17" s="620"/>
      <c r="CR17" s="621">
        <v>1061189</v>
      </c>
      <c r="CS17" s="622"/>
      <c r="CT17" s="622"/>
      <c r="CU17" s="622"/>
      <c r="CV17" s="622"/>
      <c r="CW17" s="622"/>
      <c r="CX17" s="622"/>
      <c r="CY17" s="623"/>
      <c r="CZ17" s="663">
        <v>9.1</v>
      </c>
      <c r="DA17" s="663"/>
      <c r="DB17" s="663"/>
      <c r="DC17" s="663"/>
      <c r="DD17" s="627" t="s">
        <v>130</v>
      </c>
      <c r="DE17" s="622"/>
      <c r="DF17" s="622"/>
      <c r="DG17" s="622"/>
      <c r="DH17" s="622"/>
      <c r="DI17" s="622"/>
      <c r="DJ17" s="622"/>
      <c r="DK17" s="622"/>
      <c r="DL17" s="622"/>
      <c r="DM17" s="622"/>
      <c r="DN17" s="622"/>
      <c r="DO17" s="622"/>
      <c r="DP17" s="623"/>
      <c r="DQ17" s="627">
        <v>1059602</v>
      </c>
      <c r="DR17" s="622"/>
      <c r="DS17" s="622"/>
      <c r="DT17" s="622"/>
      <c r="DU17" s="622"/>
      <c r="DV17" s="622"/>
      <c r="DW17" s="622"/>
      <c r="DX17" s="622"/>
      <c r="DY17" s="622"/>
      <c r="DZ17" s="622"/>
      <c r="EA17" s="622"/>
      <c r="EB17" s="622"/>
      <c r="EC17" s="662"/>
    </row>
    <row r="18" spans="2:133" ht="11.25" customHeight="1" x14ac:dyDescent="0.15">
      <c r="B18" s="618" t="s">
        <v>271</v>
      </c>
      <c r="C18" s="619"/>
      <c r="D18" s="619"/>
      <c r="E18" s="619"/>
      <c r="F18" s="619"/>
      <c r="G18" s="619"/>
      <c r="H18" s="619"/>
      <c r="I18" s="619"/>
      <c r="J18" s="619"/>
      <c r="K18" s="619"/>
      <c r="L18" s="619"/>
      <c r="M18" s="619"/>
      <c r="N18" s="619"/>
      <c r="O18" s="619"/>
      <c r="P18" s="619"/>
      <c r="Q18" s="620"/>
      <c r="R18" s="621">
        <v>34957</v>
      </c>
      <c r="S18" s="622"/>
      <c r="T18" s="622"/>
      <c r="U18" s="622"/>
      <c r="V18" s="622"/>
      <c r="W18" s="622"/>
      <c r="X18" s="622"/>
      <c r="Y18" s="623"/>
      <c r="Z18" s="663">
        <v>0.3</v>
      </c>
      <c r="AA18" s="663"/>
      <c r="AB18" s="663"/>
      <c r="AC18" s="663"/>
      <c r="AD18" s="664">
        <v>34957</v>
      </c>
      <c r="AE18" s="664"/>
      <c r="AF18" s="664"/>
      <c r="AG18" s="664"/>
      <c r="AH18" s="664"/>
      <c r="AI18" s="664"/>
      <c r="AJ18" s="664"/>
      <c r="AK18" s="664"/>
      <c r="AL18" s="624">
        <v>0.5</v>
      </c>
      <c r="AM18" s="625"/>
      <c r="AN18" s="625"/>
      <c r="AO18" s="665"/>
      <c r="AP18" s="618" t="s">
        <v>272</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63" t="s">
        <v>236</v>
      </c>
      <c r="BP18" s="663"/>
      <c r="BQ18" s="663"/>
      <c r="BR18" s="663"/>
      <c r="BS18" s="664" t="s">
        <v>236</v>
      </c>
      <c r="BT18" s="664"/>
      <c r="BU18" s="664"/>
      <c r="BV18" s="664"/>
      <c r="BW18" s="664"/>
      <c r="BX18" s="664"/>
      <c r="BY18" s="664"/>
      <c r="BZ18" s="664"/>
      <c r="CA18" s="664"/>
      <c r="CB18" s="698"/>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63" t="s">
        <v>236</v>
      </c>
      <c r="DA18" s="663"/>
      <c r="DB18" s="663"/>
      <c r="DC18" s="663"/>
      <c r="DD18" s="627" t="s">
        <v>236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62"/>
    </row>
    <row r="19" spans="2:133" ht="11.25" customHeight="1" x14ac:dyDescent="0.15">
      <c r="B19" s="618" t="s">
        <v>274</v>
      </c>
      <c r="C19" s="619"/>
      <c r="D19" s="619"/>
      <c r="E19" s="619"/>
      <c r="F19" s="619"/>
      <c r="G19" s="619"/>
      <c r="H19" s="619"/>
      <c r="I19" s="619"/>
      <c r="J19" s="619"/>
      <c r="K19" s="619"/>
      <c r="L19" s="619"/>
      <c r="M19" s="619"/>
      <c r="N19" s="619"/>
      <c r="O19" s="619"/>
      <c r="P19" s="619"/>
      <c r="Q19" s="620"/>
      <c r="R19" s="621">
        <v>26010</v>
      </c>
      <c r="S19" s="622"/>
      <c r="T19" s="622"/>
      <c r="U19" s="622"/>
      <c r="V19" s="622"/>
      <c r="W19" s="622"/>
      <c r="X19" s="622"/>
      <c r="Y19" s="623"/>
      <c r="Z19" s="663">
        <v>0.2</v>
      </c>
      <c r="AA19" s="663"/>
      <c r="AB19" s="663"/>
      <c r="AC19" s="663"/>
      <c r="AD19" s="664">
        <v>26010</v>
      </c>
      <c r="AE19" s="664"/>
      <c r="AF19" s="664"/>
      <c r="AG19" s="664"/>
      <c r="AH19" s="664"/>
      <c r="AI19" s="664"/>
      <c r="AJ19" s="664"/>
      <c r="AK19" s="664"/>
      <c r="AL19" s="624">
        <v>0.4</v>
      </c>
      <c r="AM19" s="625"/>
      <c r="AN19" s="625"/>
      <c r="AO19" s="665"/>
      <c r="AP19" s="618" t="s">
        <v>275</v>
      </c>
      <c r="AQ19" s="619"/>
      <c r="AR19" s="619"/>
      <c r="AS19" s="619"/>
      <c r="AT19" s="619"/>
      <c r="AU19" s="619"/>
      <c r="AV19" s="619"/>
      <c r="AW19" s="619"/>
      <c r="AX19" s="619"/>
      <c r="AY19" s="619"/>
      <c r="AZ19" s="619"/>
      <c r="BA19" s="619"/>
      <c r="BB19" s="619"/>
      <c r="BC19" s="619"/>
      <c r="BD19" s="619"/>
      <c r="BE19" s="619"/>
      <c r="BF19" s="620"/>
      <c r="BG19" s="621">
        <v>9897</v>
      </c>
      <c r="BH19" s="622"/>
      <c r="BI19" s="622"/>
      <c r="BJ19" s="622"/>
      <c r="BK19" s="622"/>
      <c r="BL19" s="622"/>
      <c r="BM19" s="622"/>
      <c r="BN19" s="623"/>
      <c r="BO19" s="663">
        <v>0.3</v>
      </c>
      <c r="BP19" s="663"/>
      <c r="BQ19" s="663"/>
      <c r="BR19" s="663"/>
      <c r="BS19" s="664" t="s">
        <v>130</v>
      </c>
      <c r="BT19" s="664"/>
      <c r="BU19" s="664"/>
      <c r="BV19" s="664"/>
      <c r="BW19" s="664"/>
      <c r="BX19" s="664"/>
      <c r="BY19" s="664"/>
      <c r="BZ19" s="664"/>
      <c r="CA19" s="664"/>
      <c r="CB19" s="698"/>
      <c r="CD19" s="618" t="s">
        <v>276</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63" t="s">
        <v>236</v>
      </c>
      <c r="DA19" s="663"/>
      <c r="DB19" s="663"/>
      <c r="DC19" s="663"/>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62"/>
    </row>
    <row r="20" spans="2:133" ht="11.25" customHeight="1" x14ac:dyDescent="0.15">
      <c r="B20" s="688" t="s">
        <v>277</v>
      </c>
      <c r="C20" s="689"/>
      <c r="D20" s="689"/>
      <c r="E20" s="689"/>
      <c r="F20" s="689"/>
      <c r="G20" s="689"/>
      <c r="H20" s="689"/>
      <c r="I20" s="689"/>
      <c r="J20" s="689"/>
      <c r="K20" s="689"/>
      <c r="L20" s="689"/>
      <c r="M20" s="689"/>
      <c r="N20" s="689"/>
      <c r="O20" s="689"/>
      <c r="P20" s="689"/>
      <c r="Q20" s="690"/>
      <c r="R20" s="621">
        <v>8947</v>
      </c>
      <c r="S20" s="622"/>
      <c r="T20" s="622"/>
      <c r="U20" s="622"/>
      <c r="V20" s="622"/>
      <c r="W20" s="622"/>
      <c r="X20" s="622"/>
      <c r="Y20" s="623"/>
      <c r="Z20" s="663">
        <v>0.1</v>
      </c>
      <c r="AA20" s="663"/>
      <c r="AB20" s="663"/>
      <c r="AC20" s="663"/>
      <c r="AD20" s="664">
        <v>8947</v>
      </c>
      <c r="AE20" s="664"/>
      <c r="AF20" s="664"/>
      <c r="AG20" s="664"/>
      <c r="AH20" s="664"/>
      <c r="AI20" s="664"/>
      <c r="AJ20" s="664"/>
      <c r="AK20" s="664"/>
      <c r="AL20" s="624">
        <v>0.1</v>
      </c>
      <c r="AM20" s="625"/>
      <c r="AN20" s="625"/>
      <c r="AO20" s="665"/>
      <c r="AP20" s="618" t="s">
        <v>278</v>
      </c>
      <c r="AQ20" s="619"/>
      <c r="AR20" s="619"/>
      <c r="AS20" s="619"/>
      <c r="AT20" s="619"/>
      <c r="AU20" s="619"/>
      <c r="AV20" s="619"/>
      <c r="AW20" s="619"/>
      <c r="AX20" s="619"/>
      <c r="AY20" s="619"/>
      <c r="AZ20" s="619"/>
      <c r="BA20" s="619"/>
      <c r="BB20" s="619"/>
      <c r="BC20" s="619"/>
      <c r="BD20" s="619"/>
      <c r="BE20" s="619"/>
      <c r="BF20" s="620"/>
      <c r="BG20" s="621">
        <v>9897</v>
      </c>
      <c r="BH20" s="622"/>
      <c r="BI20" s="622"/>
      <c r="BJ20" s="622"/>
      <c r="BK20" s="622"/>
      <c r="BL20" s="622"/>
      <c r="BM20" s="622"/>
      <c r="BN20" s="623"/>
      <c r="BO20" s="663">
        <v>0.3</v>
      </c>
      <c r="BP20" s="663"/>
      <c r="BQ20" s="663"/>
      <c r="BR20" s="663"/>
      <c r="BS20" s="664" t="s">
        <v>130</v>
      </c>
      <c r="BT20" s="664"/>
      <c r="BU20" s="664"/>
      <c r="BV20" s="664"/>
      <c r="BW20" s="664"/>
      <c r="BX20" s="664"/>
      <c r="BY20" s="664"/>
      <c r="BZ20" s="664"/>
      <c r="CA20" s="664"/>
      <c r="CB20" s="698"/>
      <c r="CD20" s="618" t="s">
        <v>279</v>
      </c>
      <c r="CE20" s="619"/>
      <c r="CF20" s="619"/>
      <c r="CG20" s="619"/>
      <c r="CH20" s="619"/>
      <c r="CI20" s="619"/>
      <c r="CJ20" s="619"/>
      <c r="CK20" s="619"/>
      <c r="CL20" s="619"/>
      <c r="CM20" s="619"/>
      <c r="CN20" s="619"/>
      <c r="CO20" s="619"/>
      <c r="CP20" s="619"/>
      <c r="CQ20" s="620"/>
      <c r="CR20" s="621">
        <v>11611797</v>
      </c>
      <c r="CS20" s="622"/>
      <c r="CT20" s="622"/>
      <c r="CU20" s="622"/>
      <c r="CV20" s="622"/>
      <c r="CW20" s="622"/>
      <c r="CX20" s="622"/>
      <c r="CY20" s="623"/>
      <c r="CZ20" s="663">
        <v>100</v>
      </c>
      <c r="DA20" s="663"/>
      <c r="DB20" s="663"/>
      <c r="DC20" s="663"/>
      <c r="DD20" s="627">
        <v>942313</v>
      </c>
      <c r="DE20" s="622"/>
      <c r="DF20" s="622"/>
      <c r="DG20" s="622"/>
      <c r="DH20" s="622"/>
      <c r="DI20" s="622"/>
      <c r="DJ20" s="622"/>
      <c r="DK20" s="622"/>
      <c r="DL20" s="622"/>
      <c r="DM20" s="622"/>
      <c r="DN20" s="622"/>
      <c r="DO20" s="622"/>
      <c r="DP20" s="623"/>
      <c r="DQ20" s="627">
        <v>8208263</v>
      </c>
      <c r="DR20" s="622"/>
      <c r="DS20" s="622"/>
      <c r="DT20" s="622"/>
      <c r="DU20" s="622"/>
      <c r="DV20" s="622"/>
      <c r="DW20" s="622"/>
      <c r="DX20" s="622"/>
      <c r="DY20" s="622"/>
      <c r="DZ20" s="622"/>
      <c r="EA20" s="622"/>
      <c r="EB20" s="622"/>
      <c r="EC20" s="662"/>
    </row>
    <row r="21" spans="2:133" ht="11.25" customHeight="1" x14ac:dyDescent="0.15">
      <c r="B21" s="618" t="s">
        <v>280</v>
      </c>
      <c r="C21" s="619"/>
      <c r="D21" s="619"/>
      <c r="E21" s="619"/>
      <c r="F21" s="619"/>
      <c r="G21" s="619"/>
      <c r="H21" s="619"/>
      <c r="I21" s="619"/>
      <c r="J21" s="619"/>
      <c r="K21" s="619"/>
      <c r="L21" s="619"/>
      <c r="M21" s="619"/>
      <c r="N21" s="619"/>
      <c r="O21" s="619"/>
      <c r="P21" s="619"/>
      <c r="Q21" s="620"/>
      <c r="R21" s="621">
        <v>2955500</v>
      </c>
      <c r="S21" s="622"/>
      <c r="T21" s="622"/>
      <c r="U21" s="622"/>
      <c r="V21" s="622"/>
      <c r="W21" s="622"/>
      <c r="X21" s="622"/>
      <c r="Y21" s="623"/>
      <c r="Z21" s="663">
        <v>23</v>
      </c>
      <c r="AA21" s="663"/>
      <c r="AB21" s="663"/>
      <c r="AC21" s="663"/>
      <c r="AD21" s="664">
        <v>2739595</v>
      </c>
      <c r="AE21" s="664"/>
      <c r="AF21" s="664"/>
      <c r="AG21" s="664"/>
      <c r="AH21" s="664"/>
      <c r="AI21" s="664"/>
      <c r="AJ21" s="664"/>
      <c r="AK21" s="664"/>
      <c r="AL21" s="624">
        <v>38.299999999999997</v>
      </c>
      <c r="AM21" s="625"/>
      <c r="AN21" s="625"/>
      <c r="AO21" s="665"/>
      <c r="AP21" s="618" t="s">
        <v>281</v>
      </c>
      <c r="AQ21" s="699"/>
      <c r="AR21" s="699"/>
      <c r="AS21" s="699"/>
      <c r="AT21" s="699"/>
      <c r="AU21" s="699"/>
      <c r="AV21" s="699"/>
      <c r="AW21" s="699"/>
      <c r="AX21" s="699"/>
      <c r="AY21" s="699"/>
      <c r="AZ21" s="699"/>
      <c r="BA21" s="699"/>
      <c r="BB21" s="699"/>
      <c r="BC21" s="699"/>
      <c r="BD21" s="699"/>
      <c r="BE21" s="699"/>
      <c r="BF21" s="700"/>
      <c r="BG21" s="621">
        <v>9897</v>
      </c>
      <c r="BH21" s="622"/>
      <c r="BI21" s="622"/>
      <c r="BJ21" s="622"/>
      <c r="BK21" s="622"/>
      <c r="BL21" s="622"/>
      <c r="BM21" s="622"/>
      <c r="BN21" s="623"/>
      <c r="BO21" s="663">
        <v>0.3</v>
      </c>
      <c r="BP21" s="663"/>
      <c r="BQ21" s="663"/>
      <c r="BR21" s="663"/>
      <c r="BS21" s="664" t="s">
        <v>236</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282</v>
      </c>
      <c r="C22" s="619"/>
      <c r="D22" s="619"/>
      <c r="E22" s="619"/>
      <c r="F22" s="619"/>
      <c r="G22" s="619"/>
      <c r="H22" s="619"/>
      <c r="I22" s="619"/>
      <c r="J22" s="619"/>
      <c r="K22" s="619"/>
      <c r="L22" s="619"/>
      <c r="M22" s="619"/>
      <c r="N22" s="619"/>
      <c r="O22" s="619"/>
      <c r="P22" s="619"/>
      <c r="Q22" s="620"/>
      <c r="R22" s="621">
        <v>2739595</v>
      </c>
      <c r="S22" s="622"/>
      <c r="T22" s="622"/>
      <c r="U22" s="622"/>
      <c r="V22" s="622"/>
      <c r="W22" s="622"/>
      <c r="X22" s="622"/>
      <c r="Y22" s="623"/>
      <c r="Z22" s="663">
        <v>21.4</v>
      </c>
      <c r="AA22" s="663"/>
      <c r="AB22" s="663"/>
      <c r="AC22" s="663"/>
      <c r="AD22" s="664">
        <v>2739595</v>
      </c>
      <c r="AE22" s="664"/>
      <c r="AF22" s="664"/>
      <c r="AG22" s="664"/>
      <c r="AH22" s="664"/>
      <c r="AI22" s="664"/>
      <c r="AJ22" s="664"/>
      <c r="AK22" s="664"/>
      <c r="AL22" s="624">
        <v>38.299999999999997</v>
      </c>
      <c r="AM22" s="625"/>
      <c r="AN22" s="625"/>
      <c r="AO22" s="665"/>
      <c r="AP22" s="618" t="s">
        <v>283</v>
      </c>
      <c r="AQ22" s="699"/>
      <c r="AR22" s="699"/>
      <c r="AS22" s="699"/>
      <c r="AT22" s="699"/>
      <c r="AU22" s="699"/>
      <c r="AV22" s="699"/>
      <c r="AW22" s="699"/>
      <c r="AX22" s="699"/>
      <c r="AY22" s="699"/>
      <c r="AZ22" s="699"/>
      <c r="BA22" s="699"/>
      <c r="BB22" s="699"/>
      <c r="BC22" s="699"/>
      <c r="BD22" s="699"/>
      <c r="BE22" s="699"/>
      <c r="BF22" s="700"/>
      <c r="BG22" s="621" t="s">
        <v>236</v>
      </c>
      <c r="BH22" s="622"/>
      <c r="BI22" s="622"/>
      <c r="BJ22" s="622"/>
      <c r="BK22" s="622"/>
      <c r="BL22" s="622"/>
      <c r="BM22" s="622"/>
      <c r="BN22" s="623"/>
      <c r="BO22" s="663" t="s">
        <v>130</v>
      </c>
      <c r="BP22" s="663"/>
      <c r="BQ22" s="663"/>
      <c r="BR22" s="663"/>
      <c r="BS22" s="664" t="s">
        <v>236</v>
      </c>
      <c r="BT22" s="664"/>
      <c r="BU22" s="664"/>
      <c r="BV22" s="664"/>
      <c r="BW22" s="664"/>
      <c r="BX22" s="664"/>
      <c r="BY22" s="664"/>
      <c r="BZ22" s="664"/>
      <c r="CA22" s="664"/>
      <c r="CB22" s="698"/>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215843</v>
      </c>
      <c r="S23" s="622"/>
      <c r="T23" s="622"/>
      <c r="U23" s="622"/>
      <c r="V23" s="622"/>
      <c r="W23" s="622"/>
      <c r="X23" s="622"/>
      <c r="Y23" s="623"/>
      <c r="Z23" s="663">
        <v>1.7</v>
      </c>
      <c r="AA23" s="663"/>
      <c r="AB23" s="663"/>
      <c r="AC23" s="663"/>
      <c r="AD23" s="664" t="s">
        <v>236</v>
      </c>
      <c r="AE23" s="664"/>
      <c r="AF23" s="664"/>
      <c r="AG23" s="664"/>
      <c r="AH23" s="664"/>
      <c r="AI23" s="664"/>
      <c r="AJ23" s="664"/>
      <c r="AK23" s="664"/>
      <c r="AL23" s="624" t="s">
        <v>130</v>
      </c>
      <c r="AM23" s="625"/>
      <c r="AN23" s="625"/>
      <c r="AO23" s="665"/>
      <c r="AP23" s="618" t="s">
        <v>286</v>
      </c>
      <c r="AQ23" s="699"/>
      <c r="AR23" s="699"/>
      <c r="AS23" s="699"/>
      <c r="AT23" s="699"/>
      <c r="AU23" s="699"/>
      <c r="AV23" s="699"/>
      <c r="AW23" s="699"/>
      <c r="AX23" s="699"/>
      <c r="AY23" s="699"/>
      <c r="AZ23" s="699"/>
      <c r="BA23" s="699"/>
      <c r="BB23" s="699"/>
      <c r="BC23" s="699"/>
      <c r="BD23" s="699"/>
      <c r="BE23" s="699"/>
      <c r="BF23" s="700"/>
      <c r="BG23" s="621" t="s">
        <v>236</v>
      </c>
      <c r="BH23" s="622"/>
      <c r="BI23" s="622"/>
      <c r="BJ23" s="622"/>
      <c r="BK23" s="622"/>
      <c r="BL23" s="622"/>
      <c r="BM23" s="622"/>
      <c r="BN23" s="623"/>
      <c r="BO23" s="663" t="s">
        <v>130</v>
      </c>
      <c r="BP23" s="663"/>
      <c r="BQ23" s="663"/>
      <c r="BR23" s="663"/>
      <c r="BS23" s="664" t="s">
        <v>236</v>
      </c>
      <c r="BT23" s="664"/>
      <c r="BU23" s="664"/>
      <c r="BV23" s="664"/>
      <c r="BW23" s="664"/>
      <c r="BX23" s="664"/>
      <c r="BY23" s="664"/>
      <c r="BZ23" s="664"/>
      <c r="CA23" s="664"/>
      <c r="CB23" s="698"/>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06" t="s">
        <v>290</v>
      </c>
      <c r="DM23" s="707"/>
      <c r="DN23" s="707"/>
      <c r="DO23" s="707"/>
      <c r="DP23" s="707"/>
      <c r="DQ23" s="707"/>
      <c r="DR23" s="707"/>
      <c r="DS23" s="707"/>
      <c r="DT23" s="707"/>
      <c r="DU23" s="707"/>
      <c r="DV23" s="708"/>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v>62</v>
      </c>
      <c r="S24" s="622"/>
      <c r="T24" s="622"/>
      <c r="U24" s="622"/>
      <c r="V24" s="622"/>
      <c r="W24" s="622"/>
      <c r="X24" s="622"/>
      <c r="Y24" s="623"/>
      <c r="Z24" s="663">
        <v>0</v>
      </c>
      <c r="AA24" s="663"/>
      <c r="AB24" s="663"/>
      <c r="AC24" s="663"/>
      <c r="AD24" s="664" t="s">
        <v>236</v>
      </c>
      <c r="AE24" s="664"/>
      <c r="AF24" s="664"/>
      <c r="AG24" s="664"/>
      <c r="AH24" s="664"/>
      <c r="AI24" s="664"/>
      <c r="AJ24" s="664"/>
      <c r="AK24" s="664"/>
      <c r="AL24" s="624" t="s">
        <v>236</v>
      </c>
      <c r="AM24" s="625"/>
      <c r="AN24" s="625"/>
      <c r="AO24" s="665"/>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63" t="s">
        <v>236</v>
      </c>
      <c r="BP24" s="663"/>
      <c r="BQ24" s="663"/>
      <c r="BR24" s="663"/>
      <c r="BS24" s="664" t="s">
        <v>236</v>
      </c>
      <c r="BT24" s="664"/>
      <c r="BU24" s="664"/>
      <c r="BV24" s="664"/>
      <c r="BW24" s="664"/>
      <c r="BX24" s="664"/>
      <c r="BY24" s="664"/>
      <c r="BZ24" s="664"/>
      <c r="CA24" s="664"/>
      <c r="CB24" s="698"/>
      <c r="CD24" s="676" t="s">
        <v>294</v>
      </c>
      <c r="CE24" s="677"/>
      <c r="CF24" s="677"/>
      <c r="CG24" s="677"/>
      <c r="CH24" s="677"/>
      <c r="CI24" s="677"/>
      <c r="CJ24" s="677"/>
      <c r="CK24" s="677"/>
      <c r="CL24" s="677"/>
      <c r="CM24" s="677"/>
      <c r="CN24" s="677"/>
      <c r="CO24" s="677"/>
      <c r="CP24" s="677"/>
      <c r="CQ24" s="678"/>
      <c r="CR24" s="673">
        <v>4789742</v>
      </c>
      <c r="CS24" s="674"/>
      <c r="CT24" s="674"/>
      <c r="CU24" s="674"/>
      <c r="CV24" s="674"/>
      <c r="CW24" s="674"/>
      <c r="CX24" s="674"/>
      <c r="CY24" s="702"/>
      <c r="CZ24" s="703">
        <v>41.2</v>
      </c>
      <c r="DA24" s="686"/>
      <c r="DB24" s="686"/>
      <c r="DC24" s="705"/>
      <c r="DD24" s="701">
        <v>3542649</v>
      </c>
      <c r="DE24" s="674"/>
      <c r="DF24" s="674"/>
      <c r="DG24" s="674"/>
      <c r="DH24" s="674"/>
      <c r="DI24" s="674"/>
      <c r="DJ24" s="674"/>
      <c r="DK24" s="702"/>
      <c r="DL24" s="701">
        <v>3430284</v>
      </c>
      <c r="DM24" s="674"/>
      <c r="DN24" s="674"/>
      <c r="DO24" s="674"/>
      <c r="DP24" s="674"/>
      <c r="DQ24" s="674"/>
      <c r="DR24" s="674"/>
      <c r="DS24" s="674"/>
      <c r="DT24" s="674"/>
      <c r="DU24" s="674"/>
      <c r="DV24" s="702"/>
      <c r="DW24" s="703">
        <v>47</v>
      </c>
      <c r="DX24" s="686"/>
      <c r="DY24" s="686"/>
      <c r="DZ24" s="686"/>
      <c r="EA24" s="686"/>
      <c r="EB24" s="686"/>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7371689</v>
      </c>
      <c r="S25" s="622"/>
      <c r="T25" s="622"/>
      <c r="U25" s="622"/>
      <c r="V25" s="622"/>
      <c r="W25" s="622"/>
      <c r="X25" s="622"/>
      <c r="Y25" s="623"/>
      <c r="Z25" s="663">
        <v>57.5</v>
      </c>
      <c r="AA25" s="663"/>
      <c r="AB25" s="663"/>
      <c r="AC25" s="663"/>
      <c r="AD25" s="664">
        <v>7155784</v>
      </c>
      <c r="AE25" s="664"/>
      <c r="AF25" s="664"/>
      <c r="AG25" s="664"/>
      <c r="AH25" s="664"/>
      <c r="AI25" s="664"/>
      <c r="AJ25" s="664"/>
      <c r="AK25" s="664"/>
      <c r="AL25" s="624">
        <v>100</v>
      </c>
      <c r="AM25" s="625"/>
      <c r="AN25" s="625"/>
      <c r="AO25" s="665"/>
      <c r="AP25" s="618" t="s">
        <v>296</v>
      </c>
      <c r="AQ25" s="699"/>
      <c r="AR25" s="699"/>
      <c r="AS25" s="699"/>
      <c r="AT25" s="699"/>
      <c r="AU25" s="699"/>
      <c r="AV25" s="699"/>
      <c r="AW25" s="699"/>
      <c r="AX25" s="699"/>
      <c r="AY25" s="699"/>
      <c r="AZ25" s="699"/>
      <c r="BA25" s="699"/>
      <c r="BB25" s="699"/>
      <c r="BC25" s="699"/>
      <c r="BD25" s="699"/>
      <c r="BE25" s="699"/>
      <c r="BF25" s="700"/>
      <c r="BG25" s="621" t="s">
        <v>236</v>
      </c>
      <c r="BH25" s="622"/>
      <c r="BI25" s="622"/>
      <c r="BJ25" s="622"/>
      <c r="BK25" s="622"/>
      <c r="BL25" s="622"/>
      <c r="BM25" s="622"/>
      <c r="BN25" s="623"/>
      <c r="BO25" s="663" t="s">
        <v>130</v>
      </c>
      <c r="BP25" s="663"/>
      <c r="BQ25" s="663"/>
      <c r="BR25" s="663"/>
      <c r="BS25" s="664" t="s">
        <v>236</v>
      </c>
      <c r="BT25" s="664"/>
      <c r="BU25" s="664"/>
      <c r="BV25" s="664"/>
      <c r="BW25" s="664"/>
      <c r="BX25" s="664"/>
      <c r="BY25" s="664"/>
      <c r="BZ25" s="664"/>
      <c r="CA25" s="664"/>
      <c r="CB25" s="698"/>
      <c r="CD25" s="618" t="s">
        <v>297</v>
      </c>
      <c r="CE25" s="619"/>
      <c r="CF25" s="619"/>
      <c r="CG25" s="619"/>
      <c r="CH25" s="619"/>
      <c r="CI25" s="619"/>
      <c r="CJ25" s="619"/>
      <c r="CK25" s="619"/>
      <c r="CL25" s="619"/>
      <c r="CM25" s="619"/>
      <c r="CN25" s="619"/>
      <c r="CO25" s="619"/>
      <c r="CP25" s="619"/>
      <c r="CQ25" s="620"/>
      <c r="CR25" s="621">
        <v>2267490</v>
      </c>
      <c r="CS25" s="634"/>
      <c r="CT25" s="634"/>
      <c r="CU25" s="634"/>
      <c r="CV25" s="634"/>
      <c r="CW25" s="634"/>
      <c r="CX25" s="634"/>
      <c r="CY25" s="635"/>
      <c r="CZ25" s="624">
        <v>19.5</v>
      </c>
      <c r="DA25" s="636"/>
      <c r="DB25" s="636"/>
      <c r="DC25" s="637"/>
      <c r="DD25" s="627">
        <v>1977085</v>
      </c>
      <c r="DE25" s="634"/>
      <c r="DF25" s="634"/>
      <c r="DG25" s="634"/>
      <c r="DH25" s="634"/>
      <c r="DI25" s="634"/>
      <c r="DJ25" s="634"/>
      <c r="DK25" s="635"/>
      <c r="DL25" s="627">
        <v>1912512</v>
      </c>
      <c r="DM25" s="634"/>
      <c r="DN25" s="634"/>
      <c r="DO25" s="634"/>
      <c r="DP25" s="634"/>
      <c r="DQ25" s="634"/>
      <c r="DR25" s="634"/>
      <c r="DS25" s="634"/>
      <c r="DT25" s="634"/>
      <c r="DU25" s="634"/>
      <c r="DV25" s="635"/>
      <c r="DW25" s="624">
        <v>26.2</v>
      </c>
      <c r="DX25" s="636"/>
      <c r="DY25" s="636"/>
      <c r="DZ25" s="636"/>
      <c r="EA25" s="636"/>
      <c r="EB25" s="636"/>
      <c r="EC25" s="652"/>
    </row>
    <row r="26" spans="2:133" ht="11.25" customHeight="1" x14ac:dyDescent="0.15">
      <c r="B26" s="618" t="s">
        <v>298</v>
      </c>
      <c r="C26" s="619"/>
      <c r="D26" s="619"/>
      <c r="E26" s="619"/>
      <c r="F26" s="619"/>
      <c r="G26" s="619"/>
      <c r="H26" s="619"/>
      <c r="I26" s="619"/>
      <c r="J26" s="619"/>
      <c r="K26" s="619"/>
      <c r="L26" s="619"/>
      <c r="M26" s="619"/>
      <c r="N26" s="619"/>
      <c r="O26" s="619"/>
      <c r="P26" s="619"/>
      <c r="Q26" s="620"/>
      <c r="R26" s="621">
        <v>1745</v>
      </c>
      <c r="S26" s="622"/>
      <c r="T26" s="622"/>
      <c r="U26" s="622"/>
      <c r="V26" s="622"/>
      <c r="W26" s="622"/>
      <c r="X26" s="622"/>
      <c r="Y26" s="623"/>
      <c r="Z26" s="663">
        <v>0</v>
      </c>
      <c r="AA26" s="663"/>
      <c r="AB26" s="663"/>
      <c r="AC26" s="663"/>
      <c r="AD26" s="664">
        <v>1745</v>
      </c>
      <c r="AE26" s="664"/>
      <c r="AF26" s="664"/>
      <c r="AG26" s="664"/>
      <c r="AH26" s="664"/>
      <c r="AI26" s="664"/>
      <c r="AJ26" s="664"/>
      <c r="AK26" s="664"/>
      <c r="AL26" s="624">
        <v>0</v>
      </c>
      <c r="AM26" s="625"/>
      <c r="AN26" s="625"/>
      <c r="AO26" s="665"/>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63" t="s">
        <v>236</v>
      </c>
      <c r="BP26" s="663"/>
      <c r="BQ26" s="663"/>
      <c r="BR26" s="663"/>
      <c r="BS26" s="664" t="s">
        <v>130</v>
      </c>
      <c r="BT26" s="664"/>
      <c r="BU26" s="664"/>
      <c r="BV26" s="664"/>
      <c r="BW26" s="664"/>
      <c r="BX26" s="664"/>
      <c r="BY26" s="664"/>
      <c r="BZ26" s="664"/>
      <c r="CA26" s="664"/>
      <c r="CB26" s="698"/>
      <c r="CD26" s="618" t="s">
        <v>300</v>
      </c>
      <c r="CE26" s="619"/>
      <c r="CF26" s="619"/>
      <c r="CG26" s="619"/>
      <c r="CH26" s="619"/>
      <c r="CI26" s="619"/>
      <c r="CJ26" s="619"/>
      <c r="CK26" s="619"/>
      <c r="CL26" s="619"/>
      <c r="CM26" s="619"/>
      <c r="CN26" s="619"/>
      <c r="CO26" s="619"/>
      <c r="CP26" s="619"/>
      <c r="CQ26" s="620"/>
      <c r="CR26" s="621">
        <v>963595</v>
      </c>
      <c r="CS26" s="622"/>
      <c r="CT26" s="622"/>
      <c r="CU26" s="622"/>
      <c r="CV26" s="622"/>
      <c r="CW26" s="622"/>
      <c r="CX26" s="622"/>
      <c r="CY26" s="623"/>
      <c r="CZ26" s="624">
        <v>8.3000000000000007</v>
      </c>
      <c r="DA26" s="636"/>
      <c r="DB26" s="636"/>
      <c r="DC26" s="637"/>
      <c r="DD26" s="627">
        <v>868202</v>
      </c>
      <c r="DE26" s="622"/>
      <c r="DF26" s="622"/>
      <c r="DG26" s="622"/>
      <c r="DH26" s="622"/>
      <c r="DI26" s="622"/>
      <c r="DJ26" s="622"/>
      <c r="DK26" s="623"/>
      <c r="DL26" s="627" t="s">
        <v>130</v>
      </c>
      <c r="DM26" s="622"/>
      <c r="DN26" s="622"/>
      <c r="DO26" s="622"/>
      <c r="DP26" s="622"/>
      <c r="DQ26" s="622"/>
      <c r="DR26" s="622"/>
      <c r="DS26" s="622"/>
      <c r="DT26" s="622"/>
      <c r="DU26" s="622"/>
      <c r="DV26" s="623"/>
      <c r="DW26" s="624" t="s">
        <v>236</v>
      </c>
      <c r="DX26" s="636"/>
      <c r="DY26" s="636"/>
      <c r="DZ26" s="636"/>
      <c r="EA26" s="636"/>
      <c r="EB26" s="636"/>
      <c r="EC26" s="652"/>
    </row>
    <row r="27" spans="2:133" ht="11.25" customHeight="1" x14ac:dyDescent="0.15">
      <c r="B27" s="618" t="s">
        <v>301</v>
      </c>
      <c r="C27" s="619"/>
      <c r="D27" s="619"/>
      <c r="E27" s="619"/>
      <c r="F27" s="619"/>
      <c r="G27" s="619"/>
      <c r="H27" s="619"/>
      <c r="I27" s="619"/>
      <c r="J27" s="619"/>
      <c r="K27" s="619"/>
      <c r="L27" s="619"/>
      <c r="M27" s="619"/>
      <c r="N27" s="619"/>
      <c r="O27" s="619"/>
      <c r="P27" s="619"/>
      <c r="Q27" s="620"/>
      <c r="R27" s="621">
        <v>59336</v>
      </c>
      <c r="S27" s="622"/>
      <c r="T27" s="622"/>
      <c r="U27" s="622"/>
      <c r="V27" s="622"/>
      <c r="W27" s="622"/>
      <c r="X27" s="622"/>
      <c r="Y27" s="623"/>
      <c r="Z27" s="663">
        <v>0.5</v>
      </c>
      <c r="AA27" s="663"/>
      <c r="AB27" s="663"/>
      <c r="AC27" s="663"/>
      <c r="AD27" s="664" t="s">
        <v>236</v>
      </c>
      <c r="AE27" s="664"/>
      <c r="AF27" s="664"/>
      <c r="AG27" s="664"/>
      <c r="AH27" s="664"/>
      <c r="AI27" s="664"/>
      <c r="AJ27" s="664"/>
      <c r="AK27" s="664"/>
      <c r="AL27" s="624" t="s">
        <v>236</v>
      </c>
      <c r="AM27" s="625"/>
      <c r="AN27" s="625"/>
      <c r="AO27" s="665"/>
      <c r="AP27" s="618" t="s">
        <v>302</v>
      </c>
      <c r="AQ27" s="619"/>
      <c r="AR27" s="619"/>
      <c r="AS27" s="619"/>
      <c r="AT27" s="619"/>
      <c r="AU27" s="619"/>
      <c r="AV27" s="619"/>
      <c r="AW27" s="619"/>
      <c r="AX27" s="619"/>
      <c r="AY27" s="619"/>
      <c r="AZ27" s="619"/>
      <c r="BA27" s="619"/>
      <c r="BB27" s="619"/>
      <c r="BC27" s="619"/>
      <c r="BD27" s="619"/>
      <c r="BE27" s="619"/>
      <c r="BF27" s="620"/>
      <c r="BG27" s="621">
        <v>3490831</v>
      </c>
      <c r="BH27" s="622"/>
      <c r="BI27" s="622"/>
      <c r="BJ27" s="622"/>
      <c r="BK27" s="622"/>
      <c r="BL27" s="622"/>
      <c r="BM27" s="622"/>
      <c r="BN27" s="623"/>
      <c r="BO27" s="663">
        <v>100</v>
      </c>
      <c r="BP27" s="663"/>
      <c r="BQ27" s="663"/>
      <c r="BR27" s="663"/>
      <c r="BS27" s="664" t="s">
        <v>236</v>
      </c>
      <c r="BT27" s="664"/>
      <c r="BU27" s="664"/>
      <c r="BV27" s="664"/>
      <c r="BW27" s="664"/>
      <c r="BX27" s="664"/>
      <c r="BY27" s="664"/>
      <c r="BZ27" s="664"/>
      <c r="CA27" s="664"/>
      <c r="CB27" s="698"/>
      <c r="CD27" s="618" t="s">
        <v>303</v>
      </c>
      <c r="CE27" s="619"/>
      <c r="CF27" s="619"/>
      <c r="CG27" s="619"/>
      <c r="CH27" s="619"/>
      <c r="CI27" s="619"/>
      <c r="CJ27" s="619"/>
      <c r="CK27" s="619"/>
      <c r="CL27" s="619"/>
      <c r="CM27" s="619"/>
      <c r="CN27" s="619"/>
      <c r="CO27" s="619"/>
      <c r="CP27" s="619"/>
      <c r="CQ27" s="620"/>
      <c r="CR27" s="621">
        <v>1461063</v>
      </c>
      <c r="CS27" s="634"/>
      <c r="CT27" s="634"/>
      <c r="CU27" s="634"/>
      <c r="CV27" s="634"/>
      <c r="CW27" s="634"/>
      <c r="CX27" s="634"/>
      <c r="CY27" s="635"/>
      <c r="CZ27" s="624">
        <v>12.6</v>
      </c>
      <c r="DA27" s="636"/>
      <c r="DB27" s="636"/>
      <c r="DC27" s="637"/>
      <c r="DD27" s="627">
        <v>505962</v>
      </c>
      <c r="DE27" s="634"/>
      <c r="DF27" s="634"/>
      <c r="DG27" s="634"/>
      <c r="DH27" s="634"/>
      <c r="DI27" s="634"/>
      <c r="DJ27" s="634"/>
      <c r="DK27" s="635"/>
      <c r="DL27" s="627">
        <v>458170</v>
      </c>
      <c r="DM27" s="634"/>
      <c r="DN27" s="634"/>
      <c r="DO27" s="634"/>
      <c r="DP27" s="634"/>
      <c r="DQ27" s="634"/>
      <c r="DR27" s="634"/>
      <c r="DS27" s="634"/>
      <c r="DT27" s="634"/>
      <c r="DU27" s="634"/>
      <c r="DV27" s="635"/>
      <c r="DW27" s="624">
        <v>6.3</v>
      </c>
      <c r="DX27" s="636"/>
      <c r="DY27" s="636"/>
      <c r="DZ27" s="636"/>
      <c r="EA27" s="636"/>
      <c r="EB27" s="636"/>
      <c r="EC27" s="652"/>
    </row>
    <row r="28" spans="2:133" ht="11.25" customHeight="1" x14ac:dyDescent="0.15">
      <c r="B28" s="618" t="s">
        <v>304</v>
      </c>
      <c r="C28" s="619"/>
      <c r="D28" s="619"/>
      <c r="E28" s="619"/>
      <c r="F28" s="619"/>
      <c r="G28" s="619"/>
      <c r="H28" s="619"/>
      <c r="I28" s="619"/>
      <c r="J28" s="619"/>
      <c r="K28" s="619"/>
      <c r="L28" s="619"/>
      <c r="M28" s="619"/>
      <c r="N28" s="619"/>
      <c r="O28" s="619"/>
      <c r="P28" s="619"/>
      <c r="Q28" s="620"/>
      <c r="R28" s="621">
        <v>94009</v>
      </c>
      <c r="S28" s="622"/>
      <c r="T28" s="622"/>
      <c r="U28" s="622"/>
      <c r="V28" s="622"/>
      <c r="W28" s="622"/>
      <c r="X28" s="622"/>
      <c r="Y28" s="623"/>
      <c r="Z28" s="663">
        <v>0.7</v>
      </c>
      <c r="AA28" s="663"/>
      <c r="AB28" s="663"/>
      <c r="AC28" s="663"/>
      <c r="AD28" s="664" t="s">
        <v>236</v>
      </c>
      <c r="AE28" s="664"/>
      <c r="AF28" s="664"/>
      <c r="AG28" s="664"/>
      <c r="AH28" s="664"/>
      <c r="AI28" s="664"/>
      <c r="AJ28" s="664"/>
      <c r="AK28" s="664"/>
      <c r="AL28" s="624" t="s">
        <v>236</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305</v>
      </c>
      <c r="CE28" s="619"/>
      <c r="CF28" s="619"/>
      <c r="CG28" s="619"/>
      <c r="CH28" s="619"/>
      <c r="CI28" s="619"/>
      <c r="CJ28" s="619"/>
      <c r="CK28" s="619"/>
      <c r="CL28" s="619"/>
      <c r="CM28" s="619"/>
      <c r="CN28" s="619"/>
      <c r="CO28" s="619"/>
      <c r="CP28" s="619"/>
      <c r="CQ28" s="620"/>
      <c r="CR28" s="621">
        <v>1061189</v>
      </c>
      <c r="CS28" s="622"/>
      <c r="CT28" s="622"/>
      <c r="CU28" s="622"/>
      <c r="CV28" s="622"/>
      <c r="CW28" s="622"/>
      <c r="CX28" s="622"/>
      <c r="CY28" s="623"/>
      <c r="CZ28" s="624">
        <v>9.1</v>
      </c>
      <c r="DA28" s="636"/>
      <c r="DB28" s="636"/>
      <c r="DC28" s="637"/>
      <c r="DD28" s="627">
        <v>1059602</v>
      </c>
      <c r="DE28" s="622"/>
      <c r="DF28" s="622"/>
      <c r="DG28" s="622"/>
      <c r="DH28" s="622"/>
      <c r="DI28" s="622"/>
      <c r="DJ28" s="622"/>
      <c r="DK28" s="623"/>
      <c r="DL28" s="627">
        <v>1059602</v>
      </c>
      <c r="DM28" s="622"/>
      <c r="DN28" s="622"/>
      <c r="DO28" s="622"/>
      <c r="DP28" s="622"/>
      <c r="DQ28" s="622"/>
      <c r="DR28" s="622"/>
      <c r="DS28" s="622"/>
      <c r="DT28" s="622"/>
      <c r="DU28" s="622"/>
      <c r="DV28" s="623"/>
      <c r="DW28" s="624">
        <v>14.5</v>
      </c>
      <c r="DX28" s="636"/>
      <c r="DY28" s="636"/>
      <c r="DZ28" s="636"/>
      <c r="EA28" s="636"/>
      <c r="EB28" s="636"/>
      <c r="EC28" s="652"/>
    </row>
    <row r="29" spans="2:133" ht="11.25" customHeight="1" x14ac:dyDescent="0.15">
      <c r="B29" s="618" t="s">
        <v>306</v>
      </c>
      <c r="C29" s="619"/>
      <c r="D29" s="619"/>
      <c r="E29" s="619"/>
      <c r="F29" s="619"/>
      <c r="G29" s="619"/>
      <c r="H29" s="619"/>
      <c r="I29" s="619"/>
      <c r="J29" s="619"/>
      <c r="K29" s="619"/>
      <c r="L29" s="619"/>
      <c r="M29" s="619"/>
      <c r="N29" s="619"/>
      <c r="O29" s="619"/>
      <c r="P29" s="619"/>
      <c r="Q29" s="620"/>
      <c r="R29" s="621">
        <v>12772</v>
      </c>
      <c r="S29" s="622"/>
      <c r="T29" s="622"/>
      <c r="U29" s="622"/>
      <c r="V29" s="622"/>
      <c r="W29" s="622"/>
      <c r="X29" s="622"/>
      <c r="Y29" s="623"/>
      <c r="Z29" s="663">
        <v>0.1</v>
      </c>
      <c r="AA29" s="663"/>
      <c r="AB29" s="663"/>
      <c r="AC29" s="663"/>
      <c r="AD29" s="664" t="s">
        <v>236</v>
      </c>
      <c r="AE29" s="664"/>
      <c r="AF29" s="664"/>
      <c r="AG29" s="664"/>
      <c r="AH29" s="664"/>
      <c r="AI29" s="664"/>
      <c r="AJ29" s="664"/>
      <c r="AK29" s="664"/>
      <c r="AL29" s="624" t="s">
        <v>236</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307</v>
      </c>
      <c r="CE29" s="641"/>
      <c r="CF29" s="618" t="s">
        <v>308</v>
      </c>
      <c r="CG29" s="619"/>
      <c r="CH29" s="619"/>
      <c r="CI29" s="619"/>
      <c r="CJ29" s="619"/>
      <c r="CK29" s="619"/>
      <c r="CL29" s="619"/>
      <c r="CM29" s="619"/>
      <c r="CN29" s="619"/>
      <c r="CO29" s="619"/>
      <c r="CP29" s="619"/>
      <c r="CQ29" s="620"/>
      <c r="CR29" s="621">
        <v>1061189</v>
      </c>
      <c r="CS29" s="634"/>
      <c r="CT29" s="634"/>
      <c r="CU29" s="634"/>
      <c r="CV29" s="634"/>
      <c r="CW29" s="634"/>
      <c r="CX29" s="634"/>
      <c r="CY29" s="635"/>
      <c r="CZ29" s="624">
        <v>9.1</v>
      </c>
      <c r="DA29" s="636"/>
      <c r="DB29" s="636"/>
      <c r="DC29" s="637"/>
      <c r="DD29" s="627">
        <v>1059602</v>
      </c>
      <c r="DE29" s="634"/>
      <c r="DF29" s="634"/>
      <c r="DG29" s="634"/>
      <c r="DH29" s="634"/>
      <c r="DI29" s="634"/>
      <c r="DJ29" s="634"/>
      <c r="DK29" s="635"/>
      <c r="DL29" s="627">
        <v>1059602</v>
      </c>
      <c r="DM29" s="634"/>
      <c r="DN29" s="634"/>
      <c r="DO29" s="634"/>
      <c r="DP29" s="634"/>
      <c r="DQ29" s="634"/>
      <c r="DR29" s="634"/>
      <c r="DS29" s="634"/>
      <c r="DT29" s="634"/>
      <c r="DU29" s="634"/>
      <c r="DV29" s="635"/>
      <c r="DW29" s="624">
        <v>14.5</v>
      </c>
      <c r="DX29" s="636"/>
      <c r="DY29" s="636"/>
      <c r="DZ29" s="636"/>
      <c r="EA29" s="636"/>
      <c r="EB29" s="636"/>
      <c r="EC29" s="652"/>
    </row>
    <row r="30" spans="2:133" ht="11.25" customHeight="1" x14ac:dyDescent="0.15">
      <c r="B30" s="618" t="s">
        <v>309</v>
      </c>
      <c r="C30" s="619"/>
      <c r="D30" s="619"/>
      <c r="E30" s="619"/>
      <c r="F30" s="619"/>
      <c r="G30" s="619"/>
      <c r="H30" s="619"/>
      <c r="I30" s="619"/>
      <c r="J30" s="619"/>
      <c r="K30" s="619"/>
      <c r="L30" s="619"/>
      <c r="M30" s="619"/>
      <c r="N30" s="619"/>
      <c r="O30" s="619"/>
      <c r="P30" s="619"/>
      <c r="Q30" s="620"/>
      <c r="R30" s="621">
        <v>1356690</v>
      </c>
      <c r="S30" s="622"/>
      <c r="T30" s="622"/>
      <c r="U30" s="622"/>
      <c r="V30" s="622"/>
      <c r="W30" s="622"/>
      <c r="X30" s="622"/>
      <c r="Y30" s="623"/>
      <c r="Z30" s="663">
        <v>10.6</v>
      </c>
      <c r="AA30" s="663"/>
      <c r="AB30" s="663"/>
      <c r="AC30" s="663"/>
      <c r="AD30" s="664" t="s">
        <v>236</v>
      </c>
      <c r="AE30" s="664"/>
      <c r="AF30" s="664"/>
      <c r="AG30" s="664"/>
      <c r="AH30" s="664"/>
      <c r="AI30" s="664"/>
      <c r="AJ30" s="664"/>
      <c r="AK30" s="664"/>
      <c r="AL30" s="624" t="s">
        <v>130</v>
      </c>
      <c r="AM30" s="625"/>
      <c r="AN30" s="625"/>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6"/>
      <c r="BI30" s="696"/>
      <c r="BJ30" s="696"/>
      <c r="BK30" s="696"/>
      <c r="BL30" s="696"/>
      <c r="BM30" s="696"/>
      <c r="BN30" s="696"/>
      <c r="BO30" s="696"/>
      <c r="BP30" s="696"/>
      <c r="BQ30" s="697"/>
      <c r="BR30" s="679"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1032043</v>
      </c>
      <c r="CS30" s="622"/>
      <c r="CT30" s="622"/>
      <c r="CU30" s="622"/>
      <c r="CV30" s="622"/>
      <c r="CW30" s="622"/>
      <c r="CX30" s="622"/>
      <c r="CY30" s="623"/>
      <c r="CZ30" s="624">
        <v>8.9</v>
      </c>
      <c r="DA30" s="636"/>
      <c r="DB30" s="636"/>
      <c r="DC30" s="637"/>
      <c r="DD30" s="627">
        <v>1030456</v>
      </c>
      <c r="DE30" s="622"/>
      <c r="DF30" s="622"/>
      <c r="DG30" s="622"/>
      <c r="DH30" s="622"/>
      <c r="DI30" s="622"/>
      <c r="DJ30" s="622"/>
      <c r="DK30" s="623"/>
      <c r="DL30" s="627">
        <v>1030456</v>
      </c>
      <c r="DM30" s="622"/>
      <c r="DN30" s="622"/>
      <c r="DO30" s="622"/>
      <c r="DP30" s="622"/>
      <c r="DQ30" s="622"/>
      <c r="DR30" s="622"/>
      <c r="DS30" s="622"/>
      <c r="DT30" s="622"/>
      <c r="DU30" s="622"/>
      <c r="DV30" s="623"/>
      <c r="DW30" s="624">
        <v>14.1</v>
      </c>
      <c r="DX30" s="636"/>
      <c r="DY30" s="636"/>
      <c r="DZ30" s="636"/>
      <c r="EA30" s="636"/>
      <c r="EB30" s="636"/>
      <c r="EC30" s="652"/>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63" t="s">
        <v>130</v>
      </c>
      <c r="AA31" s="663"/>
      <c r="AB31" s="663"/>
      <c r="AC31" s="663"/>
      <c r="AD31" s="664" t="s">
        <v>236</v>
      </c>
      <c r="AE31" s="664"/>
      <c r="AF31" s="664"/>
      <c r="AG31" s="664"/>
      <c r="AH31" s="664"/>
      <c r="AI31" s="664"/>
      <c r="AJ31" s="664"/>
      <c r="AK31" s="664"/>
      <c r="AL31" s="624" t="s">
        <v>130</v>
      </c>
      <c r="AM31" s="625"/>
      <c r="AN31" s="625"/>
      <c r="AO31" s="665"/>
      <c r="AP31" s="691" t="s">
        <v>314</v>
      </c>
      <c r="AQ31" s="692"/>
      <c r="AR31" s="692"/>
      <c r="AS31" s="692"/>
      <c r="AT31" s="693" t="s">
        <v>315</v>
      </c>
      <c r="AU31" s="218"/>
      <c r="AV31" s="218"/>
      <c r="AW31" s="218"/>
      <c r="AX31" s="676" t="s">
        <v>189</v>
      </c>
      <c r="AY31" s="677"/>
      <c r="AZ31" s="677"/>
      <c r="BA31" s="677"/>
      <c r="BB31" s="677"/>
      <c r="BC31" s="677"/>
      <c r="BD31" s="677"/>
      <c r="BE31" s="677"/>
      <c r="BF31" s="678"/>
      <c r="BG31" s="684">
        <v>99.5</v>
      </c>
      <c r="BH31" s="685"/>
      <c r="BI31" s="685"/>
      <c r="BJ31" s="685"/>
      <c r="BK31" s="685"/>
      <c r="BL31" s="685"/>
      <c r="BM31" s="686">
        <v>98.8</v>
      </c>
      <c r="BN31" s="685"/>
      <c r="BO31" s="685"/>
      <c r="BP31" s="685"/>
      <c r="BQ31" s="687"/>
      <c r="BR31" s="684">
        <v>99.6</v>
      </c>
      <c r="BS31" s="685"/>
      <c r="BT31" s="685"/>
      <c r="BU31" s="685"/>
      <c r="BV31" s="685"/>
      <c r="BW31" s="685"/>
      <c r="BX31" s="686">
        <v>98.6</v>
      </c>
      <c r="BY31" s="685"/>
      <c r="BZ31" s="685"/>
      <c r="CA31" s="685"/>
      <c r="CB31" s="687"/>
      <c r="CD31" s="642"/>
      <c r="CE31" s="643"/>
      <c r="CF31" s="618" t="s">
        <v>316</v>
      </c>
      <c r="CG31" s="619"/>
      <c r="CH31" s="619"/>
      <c r="CI31" s="619"/>
      <c r="CJ31" s="619"/>
      <c r="CK31" s="619"/>
      <c r="CL31" s="619"/>
      <c r="CM31" s="619"/>
      <c r="CN31" s="619"/>
      <c r="CO31" s="619"/>
      <c r="CP31" s="619"/>
      <c r="CQ31" s="620"/>
      <c r="CR31" s="621">
        <v>29146</v>
      </c>
      <c r="CS31" s="634"/>
      <c r="CT31" s="634"/>
      <c r="CU31" s="634"/>
      <c r="CV31" s="634"/>
      <c r="CW31" s="634"/>
      <c r="CX31" s="634"/>
      <c r="CY31" s="635"/>
      <c r="CZ31" s="624">
        <v>0.3</v>
      </c>
      <c r="DA31" s="636"/>
      <c r="DB31" s="636"/>
      <c r="DC31" s="637"/>
      <c r="DD31" s="627">
        <v>29146</v>
      </c>
      <c r="DE31" s="634"/>
      <c r="DF31" s="634"/>
      <c r="DG31" s="634"/>
      <c r="DH31" s="634"/>
      <c r="DI31" s="634"/>
      <c r="DJ31" s="634"/>
      <c r="DK31" s="635"/>
      <c r="DL31" s="627">
        <v>29146</v>
      </c>
      <c r="DM31" s="634"/>
      <c r="DN31" s="634"/>
      <c r="DO31" s="634"/>
      <c r="DP31" s="634"/>
      <c r="DQ31" s="634"/>
      <c r="DR31" s="634"/>
      <c r="DS31" s="634"/>
      <c r="DT31" s="634"/>
      <c r="DU31" s="634"/>
      <c r="DV31" s="635"/>
      <c r="DW31" s="624">
        <v>0.4</v>
      </c>
      <c r="DX31" s="636"/>
      <c r="DY31" s="636"/>
      <c r="DZ31" s="636"/>
      <c r="EA31" s="636"/>
      <c r="EB31" s="636"/>
      <c r="EC31" s="652"/>
    </row>
    <row r="32" spans="2:133" ht="11.25" customHeight="1" x14ac:dyDescent="0.15">
      <c r="B32" s="618" t="s">
        <v>317</v>
      </c>
      <c r="C32" s="619"/>
      <c r="D32" s="619"/>
      <c r="E32" s="619"/>
      <c r="F32" s="619"/>
      <c r="G32" s="619"/>
      <c r="H32" s="619"/>
      <c r="I32" s="619"/>
      <c r="J32" s="619"/>
      <c r="K32" s="619"/>
      <c r="L32" s="619"/>
      <c r="M32" s="619"/>
      <c r="N32" s="619"/>
      <c r="O32" s="619"/>
      <c r="P32" s="619"/>
      <c r="Q32" s="620"/>
      <c r="R32" s="621">
        <v>744218</v>
      </c>
      <c r="S32" s="622"/>
      <c r="T32" s="622"/>
      <c r="U32" s="622"/>
      <c r="V32" s="622"/>
      <c r="W32" s="622"/>
      <c r="X32" s="622"/>
      <c r="Y32" s="623"/>
      <c r="Z32" s="663">
        <v>5.8</v>
      </c>
      <c r="AA32" s="663"/>
      <c r="AB32" s="663"/>
      <c r="AC32" s="663"/>
      <c r="AD32" s="664" t="s">
        <v>236</v>
      </c>
      <c r="AE32" s="664"/>
      <c r="AF32" s="664"/>
      <c r="AG32" s="664"/>
      <c r="AH32" s="664"/>
      <c r="AI32" s="664"/>
      <c r="AJ32" s="664"/>
      <c r="AK32" s="664"/>
      <c r="AL32" s="624" t="s">
        <v>130</v>
      </c>
      <c r="AM32" s="625"/>
      <c r="AN32" s="625"/>
      <c r="AO32" s="665"/>
      <c r="AP32" s="666"/>
      <c r="AQ32" s="667"/>
      <c r="AR32" s="667"/>
      <c r="AS32" s="667"/>
      <c r="AT32" s="694"/>
      <c r="AU32" s="214" t="s">
        <v>318</v>
      </c>
      <c r="AX32" s="618" t="s">
        <v>319</v>
      </c>
      <c r="AY32" s="619"/>
      <c r="AZ32" s="619"/>
      <c r="BA32" s="619"/>
      <c r="BB32" s="619"/>
      <c r="BC32" s="619"/>
      <c r="BD32" s="619"/>
      <c r="BE32" s="619"/>
      <c r="BF32" s="620"/>
      <c r="BG32" s="683">
        <v>99.5</v>
      </c>
      <c r="BH32" s="634"/>
      <c r="BI32" s="634"/>
      <c r="BJ32" s="634"/>
      <c r="BK32" s="634"/>
      <c r="BL32" s="634"/>
      <c r="BM32" s="625">
        <v>98.9</v>
      </c>
      <c r="BN32" s="634"/>
      <c r="BO32" s="634"/>
      <c r="BP32" s="634"/>
      <c r="BQ32" s="661"/>
      <c r="BR32" s="683">
        <v>99.6</v>
      </c>
      <c r="BS32" s="634"/>
      <c r="BT32" s="634"/>
      <c r="BU32" s="634"/>
      <c r="BV32" s="634"/>
      <c r="BW32" s="634"/>
      <c r="BX32" s="625">
        <v>98.7</v>
      </c>
      <c r="BY32" s="634"/>
      <c r="BZ32" s="634"/>
      <c r="CA32" s="634"/>
      <c r="CB32" s="661"/>
      <c r="CD32" s="644"/>
      <c r="CE32" s="645"/>
      <c r="CF32" s="618" t="s">
        <v>320</v>
      </c>
      <c r="CG32" s="619"/>
      <c r="CH32" s="619"/>
      <c r="CI32" s="619"/>
      <c r="CJ32" s="619"/>
      <c r="CK32" s="619"/>
      <c r="CL32" s="619"/>
      <c r="CM32" s="619"/>
      <c r="CN32" s="619"/>
      <c r="CO32" s="619"/>
      <c r="CP32" s="619"/>
      <c r="CQ32" s="620"/>
      <c r="CR32" s="621" t="s">
        <v>236</v>
      </c>
      <c r="CS32" s="622"/>
      <c r="CT32" s="622"/>
      <c r="CU32" s="622"/>
      <c r="CV32" s="622"/>
      <c r="CW32" s="622"/>
      <c r="CX32" s="622"/>
      <c r="CY32" s="623"/>
      <c r="CZ32" s="624" t="s">
        <v>130</v>
      </c>
      <c r="DA32" s="636"/>
      <c r="DB32" s="636"/>
      <c r="DC32" s="637"/>
      <c r="DD32" s="627" t="s">
        <v>236</v>
      </c>
      <c r="DE32" s="622"/>
      <c r="DF32" s="622"/>
      <c r="DG32" s="622"/>
      <c r="DH32" s="622"/>
      <c r="DI32" s="622"/>
      <c r="DJ32" s="622"/>
      <c r="DK32" s="623"/>
      <c r="DL32" s="627" t="s">
        <v>130</v>
      </c>
      <c r="DM32" s="622"/>
      <c r="DN32" s="622"/>
      <c r="DO32" s="622"/>
      <c r="DP32" s="622"/>
      <c r="DQ32" s="622"/>
      <c r="DR32" s="622"/>
      <c r="DS32" s="622"/>
      <c r="DT32" s="622"/>
      <c r="DU32" s="622"/>
      <c r="DV32" s="623"/>
      <c r="DW32" s="624" t="s">
        <v>236</v>
      </c>
      <c r="DX32" s="636"/>
      <c r="DY32" s="636"/>
      <c r="DZ32" s="636"/>
      <c r="EA32" s="636"/>
      <c r="EB32" s="636"/>
      <c r="EC32" s="652"/>
    </row>
    <row r="33" spans="2:133" ht="11.25" customHeight="1" x14ac:dyDescent="0.15">
      <c r="B33" s="618" t="s">
        <v>321</v>
      </c>
      <c r="C33" s="619"/>
      <c r="D33" s="619"/>
      <c r="E33" s="619"/>
      <c r="F33" s="619"/>
      <c r="G33" s="619"/>
      <c r="H33" s="619"/>
      <c r="I33" s="619"/>
      <c r="J33" s="619"/>
      <c r="K33" s="619"/>
      <c r="L33" s="619"/>
      <c r="M33" s="619"/>
      <c r="N33" s="619"/>
      <c r="O33" s="619"/>
      <c r="P33" s="619"/>
      <c r="Q33" s="620"/>
      <c r="R33" s="621">
        <v>19611</v>
      </c>
      <c r="S33" s="622"/>
      <c r="T33" s="622"/>
      <c r="U33" s="622"/>
      <c r="V33" s="622"/>
      <c r="W33" s="622"/>
      <c r="X33" s="622"/>
      <c r="Y33" s="623"/>
      <c r="Z33" s="663">
        <v>0.2</v>
      </c>
      <c r="AA33" s="663"/>
      <c r="AB33" s="663"/>
      <c r="AC33" s="663"/>
      <c r="AD33" s="664" t="s">
        <v>236</v>
      </c>
      <c r="AE33" s="664"/>
      <c r="AF33" s="664"/>
      <c r="AG33" s="664"/>
      <c r="AH33" s="664"/>
      <c r="AI33" s="664"/>
      <c r="AJ33" s="664"/>
      <c r="AK33" s="664"/>
      <c r="AL33" s="624" t="s">
        <v>236</v>
      </c>
      <c r="AM33" s="625"/>
      <c r="AN33" s="625"/>
      <c r="AO33" s="665"/>
      <c r="AP33" s="668"/>
      <c r="AQ33" s="669"/>
      <c r="AR33" s="669"/>
      <c r="AS33" s="669"/>
      <c r="AT33" s="695"/>
      <c r="AU33" s="219"/>
      <c r="AV33" s="219"/>
      <c r="AW33" s="219"/>
      <c r="AX33" s="602" t="s">
        <v>322</v>
      </c>
      <c r="AY33" s="603"/>
      <c r="AZ33" s="603"/>
      <c r="BA33" s="603"/>
      <c r="BB33" s="603"/>
      <c r="BC33" s="603"/>
      <c r="BD33" s="603"/>
      <c r="BE33" s="603"/>
      <c r="BF33" s="604"/>
      <c r="BG33" s="682">
        <v>99.5</v>
      </c>
      <c r="BH33" s="606"/>
      <c r="BI33" s="606"/>
      <c r="BJ33" s="606"/>
      <c r="BK33" s="606"/>
      <c r="BL33" s="606"/>
      <c r="BM33" s="656">
        <v>98.6</v>
      </c>
      <c r="BN33" s="606"/>
      <c r="BO33" s="606"/>
      <c r="BP33" s="606"/>
      <c r="BQ33" s="650"/>
      <c r="BR33" s="682">
        <v>99.6</v>
      </c>
      <c r="BS33" s="606"/>
      <c r="BT33" s="606"/>
      <c r="BU33" s="606"/>
      <c r="BV33" s="606"/>
      <c r="BW33" s="606"/>
      <c r="BX33" s="656">
        <v>98.5</v>
      </c>
      <c r="BY33" s="606"/>
      <c r="BZ33" s="606"/>
      <c r="CA33" s="606"/>
      <c r="CB33" s="650"/>
      <c r="CD33" s="618" t="s">
        <v>323</v>
      </c>
      <c r="CE33" s="619"/>
      <c r="CF33" s="619"/>
      <c r="CG33" s="619"/>
      <c r="CH33" s="619"/>
      <c r="CI33" s="619"/>
      <c r="CJ33" s="619"/>
      <c r="CK33" s="619"/>
      <c r="CL33" s="619"/>
      <c r="CM33" s="619"/>
      <c r="CN33" s="619"/>
      <c r="CO33" s="619"/>
      <c r="CP33" s="619"/>
      <c r="CQ33" s="620"/>
      <c r="CR33" s="621">
        <v>5765479</v>
      </c>
      <c r="CS33" s="634"/>
      <c r="CT33" s="634"/>
      <c r="CU33" s="634"/>
      <c r="CV33" s="634"/>
      <c r="CW33" s="634"/>
      <c r="CX33" s="634"/>
      <c r="CY33" s="635"/>
      <c r="CZ33" s="624">
        <v>49.7</v>
      </c>
      <c r="DA33" s="636"/>
      <c r="DB33" s="636"/>
      <c r="DC33" s="637"/>
      <c r="DD33" s="627">
        <v>4187178</v>
      </c>
      <c r="DE33" s="634"/>
      <c r="DF33" s="634"/>
      <c r="DG33" s="634"/>
      <c r="DH33" s="634"/>
      <c r="DI33" s="634"/>
      <c r="DJ33" s="634"/>
      <c r="DK33" s="635"/>
      <c r="DL33" s="627">
        <v>2766982</v>
      </c>
      <c r="DM33" s="634"/>
      <c r="DN33" s="634"/>
      <c r="DO33" s="634"/>
      <c r="DP33" s="634"/>
      <c r="DQ33" s="634"/>
      <c r="DR33" s="634"/>
      <c r="DS33" s="634"/>
      <c r="DT33" s="634"/>
      <c r="DU33" s="634"/>
      <c r="DV33" s="635"/>
      <c r="DW33" s="624">
        <v>37.9</v>
      </c>
      <c r="DX33" s="636"/>
      <c r="DY33" s="636"/>
      <c r="DZ33" s="636"/>
      <c r="EA33" s="636"/>
      <c r="EB33" s="636"/>
      <c r="EC33" s="652"/>
    </row>
    <row r="34" spans="2:133" ht="11.25" customHeight="1" x14ac:dyDescent="0.15">
      <c r="B34" s="618" t="s">
        <v>324</v>
      </c>
      <c r="C34" s="619"/>
      <c r="D34" s="619"/>
      <c r="E34" s="619"/>
      <c r="F34" s="619"/>
      <c r="G34" s="619"/>
      <c r="H34" s="619"/>
      <c r="I34" s="619"/>
      <c r="J34" s="619"/>
      <c r="K34" s="619"/>
      <c r="L34" s="619"/>
      <c r="M34" s="619"/>
      <c r="N34" s="619"/>
      <c r="O34" s="619"/>
      <c r="P34" s="619"/>
      <c r="Q34" s="620"/>
      <c r="R34" s="621">
        <v>513721</v>
      </c>
      <c r="S34" s="622"/>
      <c r="T34" s="622"/>
      <c r="U34" s="622"/>
      <c r="V34" s="622"/>
      <c r="W34" s="622"/>
      <c r="X34" s="622"/>
      <c r="Y34" s="623"/>
      <c r="Z34" s="663">
        <v>4</v>
      </c>
      <c r="AA34" s="663"/>
      <c r="AB34" s="663"/>
      <c r="AC34" s="663"/>
      <c r="AD34" s="664" t="s">
        <v>236</v>
      </c>
      <c r="AE34" s="664"/>
      <c r="AF34" s="664"/>
      <c r="AG34" s="664"/>
      <c r="AH34" s="664"/>
      <c r="AI34" s="664"/>
      <c r="AJ34" s="664"/>
      <c r="AK34" s="664"/>
      <c r="AL34" s="624" t="s">
        <v>236</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1863295</v>
      </c>
      <c r="CS34" s="622"/>
      <c r="CT34" s="622"/>
      <c r="CU34" s="622"/>
      <c r="CV34" s="622"/>
      <c r="CW34" s="622"/>
      <c r="CX34" s="622"/>
      <c r="CY34" s="623"/>
      <c r="CZ34" s="624">
        <v>16</v>
      </c>
      <c r="DA34" s="636"/>
      <c r="DB34" s="636"/>
      <c r="DC34" s="637"/>
      <c r="DD34" s="627">
        <v>1255923</v>
      </c>
      <c r="DE34" s="622"/>
      <c r="DF34" s="622"/>
      <c r="DG34" s="622"/>
      <c r="DH34" s="622"/>
      <c r="DI34" s="622"/>
      <c r="DJ34" s="622"/>
      <c r="DK34" s="623"/>
      <c r="DL34" s="627">
        <v>757428</v>
      </c>
      <c r="DM34" s="622"/>
      <c r="DN34" s="622"/>
      <c r="DO34" s="622"/>
      <c r="DP34" s="622"/>
      <c r="DQ34" s="622"/>
      <c r="DR34" s="622"/>
      <c r="DS34" s="622"/>
      <c r="DT34" s="622"/>
      <c r="DU34" s="622"/>
      <c r="DV34" s="623"/>
      <c r="DW34" s="624">
        <v>10.4</v>
      </c>
      <c r="DX34" s="636"/>
      <c r="DY34" s="636"/>
      <c r="DZ34" s="636"/>
      <c r="EA34" s="636"/>
      <c r="EB34" s="636"/>
      <c r="EC34" s="652"/>
    </row>
    <row r="35" spans="2:133" ht="11.25" customHeight="1" x14ac:dyDescent="0.15">
      <c r="B35" s="618" t="s">
        <v>326</v>
      </c>
      <c r="C35" s="619"/>
      <c r="D35" s="619"/>
      <c r="E35" s="619"/>
      <c r="F35" s="619"/>
      <c r="G35" s="619"/>
      <c r="H35" s="619"/>
      <c r="I35" s="619"/>
      <c r="J35" s="619"/>
      <c r="K35" s="619"/>
      <c r="L35" s="619"/>
      <c r="M35" s="619"/>
      <c r="N35" s="619"/>
      <c r="O35" s="619"/>
      <c r="P35" s="619"/>
      <c r="Q35" s="620"/>
      <c r="R35" s="621">
        <v>534444</v>
      </c>
      <c r="S35" s="622"/>
      <c r="T35" s="622"/>
      <c r="U35" s="622"/>
      <c r="V35" s="622"/>
      <c r="W35" s="622"/>
      <c r="X35" s="622"/>
      <c r="Y35" s="623"/>
      <c r="Z35" s="663">
        <v>4.2</v>
      </c>
      <c r="AA35" s="663"/>
      <c r="AB35" s="663"/>
      <c r="AC35" s="663"/>
      <c r="AD35" s="664" t="s">
        <v>130</v>
      </c>
      <c r="AE35" s="664"/>
      <c r="AF35" s="664"/>
      <c r="AG35" s="664"/>
      <c r="AH35" s="664"/>
      <c r="AI35" s="664"/>
      <c r="AJ35" s="664"/>
      <c r="AK35" s="664"/>
      <c r="AL35" s="624" t="s">
        <v>236</v>
      </c>
      <c r="AM35" s="625"/>
      <c r="AN35" s="625"/>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71416</v>
      </c>
      <c r="CS35" s="634"/>
      <c r="CT35" s="634"/>
      <c r="CU35" s="634"/>
      <c r="CV35" s="634"/>
      <c r="CW35" s="634"/>
      <c r="CX35" s="634"/>
      <c r="CY35" s="635"/>
      <c r="CZ35" s="624">
        <v>0.6</v>
      </c>
      <c r="DA35" s="636"/>
      <c r="DB35" s="636"/>
      <c r="DC35" s="637"/>
      <c r="DD35" s="627">
        <v>60792</v>
      </c>
      <c r="DE35" s="634"/>
      <c r="DF35" s="634"/>
      <c r="DG35" s="634"/>
      <c r="DH35" s="634"/>
      <c r="DI35" s="634"/>
      <c r="DJ35" s="634"/>
      <c r="DK35" s="635"/>
      <c r="DL35" s="627">
        <v>60792</v>
      </c>
      <c r="DM35" s="634"/>
      <c r="DN35" s="634"/>
      <c r="DO35" s="634"/>
      <c r="DP35" s="634"/>
      <c r="DQ35" s="634"/>
      <c r="DR35" s="634"/>
      <c r="DS35" s="634"/>
      <c r="DT35" s="634"/>
      <c r="DU35" s="634"/>
      <c r="DV35" s="635"/>
      <c r="DW35" s="624">
        <v>0.8</v>
      </c>
      <c r="DX35" s="636"/>
      <c r="DY35" s="636"/>
      <c r="DZ35" s="636"/>
      <c r="EA35" s="636"/>
      <c r="EB35" s="636"/>
      <c r="EC35" s="652"/>
    </row>
    <row r="36" spans="2:133" ht="11.25" customHeight="1" x14ac:dyDescent="0.15">
      <c r="B36" s="618" t="s">
        <v>330</v>
      </c>
      <c r="C36" s="619"/>
      <c r="D36" s="619"/>
      <c r="E36" s="619"/>
      <c r="F36" s="619"/>
      <c r="G36" s="619"/>
      <c r="H36" s="619"/>
      <c r="I36" s="619"/>
      <c r="J36" s="619"/>
      <c r="K36" s="619"/>
      <c r="L36" s="619"/>
      <c r="M36" s="619"/>
      <c r="N36" s="619"/>
      <c r="O36" s="619"/>
      <c r="P36" s="619"/>
      <c r="Q36" s="620"/>
      <c r="R36" s="621">
        <v>1186402</v>
      </c>
      <c r="S36" s="622"/>
      <c r="T36" s="622"/>
      <c r="U36" s="622"/>
      <c r="V36" s="622"/>
      <c r="W36" s="622"/>
      <c r="X36" s="622"/>
      <c r="Y36" s="623"/>
      <c r="Z36" s="663">
        <v>9.1999999999999993</v>
      </c>
      <c r="AA36" s="663"/>
      <c r="AB36" s="663"/>
      <c r="AC36" s="663"/>
      <c r="AD36" s="664" t="s">
        <v>236</v>
      </c>
      <c r="AE36" s="664"/>
      <c r="AF36" s="664"/>
      <c r="AG36" s="664"/>
      <c r="AH36" s="664"/>
      <c r="AI36" s="664"/>
      <c r="AJ36" s="664"/>
      <c r="AK36" s="664"/>
      <c r="AL36" s="624" t="s">
        <v>236</v>
      </c>
      <c r="AM36" s="625"/>
      <c r="AN36" s="625"/>
      <c r="AO36" s="665"/>
      <c r="AP36" s="222"/>
      <c r="AQ36" s="670" t="s">
        <v>331</v>
      </c>
      <c r="AR36" s="671"/>
      <c r="AS36" s="671"/>
      <c r="AT36" s="671"/>
      <c r="AU36" s="671"/>
      <c r="AV36" s="671"/>
      <c r="AW36" s="671"/>
      <c r="AX36" s="671"/>
      <c r="AY36" s="672"/>
      <c r="AZ36" s="673">
        <v>1309530</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16236</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1935232</v>
      </c>
      <c r="CS36" s="622"/>
      <c r="CT36" s="622"/>
      <c r="CU36" s="622"/>
      <c r="CV36" s="622"/>
      <c r="CW36" s="622"/>
      <c r="CX36" s="622"/>
      <c r="CY36" s="623"/>
      <c r="CZ36" s="624">
        <v>16.7</v>
      </c>
      <c r="DA36" s="636"/>
      <c r="DB36" s="636"/>
      <c r="DC36" s="637"/>
      <c r="DD36" s="627">
        <v>1624864</v>
      </c>
      <c r="DE36" s="622"/>
      <c r="DF36" s="622"/>
      <c r="DG36" s="622"/>
      <c r="DH36" s="622"/>
      <c r="DI36" s="622"/>
      <c r="DJ36" s="622"/>
      <c r="DK36" s="623"/>
      <c r="DL36" s="627">
        <v>1347827</v>
      </c>
      <c r="DM36" s="622"/>
      <c r="DN36" s="622"/>
      <c r="DO36" s="622"/>
      <c r="DP36" s="622"/>
      <c r="DQ36" s="622"/>
      <c r="DR36" s="622"/>
      <c r="DS36" s="622"/>
      <c r="DT36" s="622"/>
      <c r="DU36" s="622"/>
      <c r="DV36" s="623"/>
      <c r="DW36" s="624">
        <v>18.5</v>
      </c>
      <c r="DX36" s="636"/>
      <c r="DY36" s="636"/>
      <c r="DZ36" s="636"/>
      <c r="EA36" s="636"/>
      <c r="EB36" s="636"/>
      <c r="EC36" s="652"/>
    </row>
    <row r="37" spans="2:133" ht="11.25" customHeight="1" x14ac:dyDescent="0.15">
      <c r="B37" s="618" t="s">
        <v>334</v>
      </c>
      <c r="C37" s="619"/>
      <c r="D37" s="619"/>
      <c r="E37" s="619"/>
      <c r="F37" s="619"/>
      <c r="G37" s="619"/>
      <c r="H37" s="619"/>
      <c r="I37" s="619"/>
      <c r="J37" s="619"/>
      <c r="K37" s="619"/>
      <c r="L37" s="619"/>
      <c r="M37" s="619"/>
      <c r="N37" s="619"/>
      <c r="O37" s="619"/>
      <c r="P37" s="619"/>
      <c r="Q37" s="620"/>
      <c r="R37" s="621">
        <v>419064</v>
      </c>
      <c r="S37" s="622"/>
      <c r="T37" s="622"/>
      <c r="U37" s="622"/>
      <c r="V37" s="622"/>
      <c r="W37" s="622"/>
      <c r="X37" s="622"/>
      <c r="Y37" s="623"/>
      <c r="Z37" s="663">
        <v>3.3</v>
      </c>
      <c r="AA37" s="663"/>
      <c r="AB37" s="663"/>
      <c r="AC37" s="663"/>
      <c r="AD37" s="664">
        <v>2</v>
      </c>
      <c r="AE37" s="664"/>
      <c r="AF37" s="664"/>
      <c r="AG37" s="664"/>
      <c r="AH37" s="664"/>
      <c r="AI37" s="664"/>
      <c r="AJ37" s="664"/>
      <c r="AK37" s="664"/>
      <c r="AL37" s="624">
        <v>0</v>
      </c>
      <c r="AM37" s="625"/>
      <c r="AN37" s="625"/>
      <c r="AO37" s="665"/>
      <c r="AQ37" s="658" t="s">
        <v>335</v>
      </c>
      <c r="AR37" s="659"/>
      <c r="AS37" s="659"/>
      <c r="AT37" s="659"/>
      <c r="AU37" s="659"/>
      <c r="AV37" s="659"/>
      <c r="AW37" s="659"/>
      <c r="AX37" s="659"/>
      <c r="AY37" s="660"/>
      <c r="AZ37" s="621">
        <v>530868</v>
      </c>
      <c r="BA37" s="622"/>
      <c r="BB37" s="622"/>
      <c r="BC37" s="622"/>
      <c r="BD37" s="634"/>
      <c r="BE37" s="634"/>
      <c r="BF37" s="661"/>
      <c r="BG37" s="618" t="s">
        <v>336</v>
      </c>
      <c r="BH37" s="619"/>
      <c r="BI37" s="619"/>
      <c r="BJ37" s="619"/>
      <c r="BK37" s="619"/>
      <c r="BL37" s="619"/>
      <c r="BM37" s="619"/>
      <c r="BN37" s="619"/>
      <c r="BO37" s="619"/>
      <c r="BP37" s="619"/>
      <c r="BQ37" s="619"/>
      <c r="BR37" s="619"/>
      <c r="BS37" s="619"/>
      <c r="BT37" s="619"/>
      <c r="BU37" s="620"/>
      <c r="BV37" s="621">
        <v>7575</v>
      </c>
      <c r="BW37" s="622"/>
      <c r="BX37" s="622"/>
      <c r="BY37" s="622"/>
      <c r="BZ37" s="622"/>
      <c r="CA37" s="622"/>
      <c r="CB37" s="662"/>
      <c r="CD37" s="618" t="s">
        <v>337</v>
      </c>
      <c r="CE37" s="619"/>
      <c r="CF37" s="619"/>
      <c r="CG37" s="619"/>
      <c r="CH37" s="619"/>
      <c r="CI37" s="619"/>
      <c r="CJ37" s="619"/>
      <c r="CK37" s="619"/>
      <c r="CL37" s="619"/>
      <c r="CM37" s="619"/>
      <c r="CN37" s="619"/>
      <c r="CO37" s="619"/>
      <c r="CP37" s="619"/>
      <c r="CQ37" s="620"/>
      <c r="CR37" s="621">
        <v>621698</v>
      </c>
      <c r="CS37" s="634"/>
      <c r="CT37" s="634"/>
      <c r="CU37" s="634"/>
      <c r="CV37" s="634"/>
      <c r="CW37" s="634"/>
      <c r="CX37" s="634"/>
      <c r="CY37" s="635"/>
      <c r="CZ37" s="624">
        <v>5.4</v>
      </c>
      <c r="DA37" s="636"/>
      <c r="DB37" s="636"/>
      <c r="DC37" s="637"/>
      <c r="DD37" s="627">
        <v>586093</v>
      </c>
      <c r="DE37" s="634"/>
      <c r="DF37" s="634"/>
      <c r="DG37" s="634"/>
      <c r="DH37" s="634"/>
      <c r="DI37" s="634"/>
      <c r="DJ37" s="634"/>
      <c r="DK37" s="635"/>
      <c r="DL37" s="627">
        <v>578795</v>
      </c>
      <c r="DM37" s="634"/>
      <c r="DN37" s="634"/>
      <c r="DO37" s="634"/>
      <c r="DP37" s="634"/>
      <c r="DQ37" s="634"/>
      <c r="DR37" s="634"/>
      <c r="DS37" s="634"/>
      <c r="DT37" s="634"/>
      <c r="DU37" s="634"/>
      <c r="DV37" s="635"/>
      <c r="DW37" s="624">
        <v>7.9</v>
      </c>
      <c r="DX37" s="636"/>
      <c r="DY37" s="636"/>
      <c r="DZ37" s="636"/>
      <c r="EA37" s="636"/>
      <c r="EB37" s="636"/>
      <c r="EC37" s="652"/>
    </row>
    <row r="38" spans="2:133" ht="11.25" customHeight="1" x14ac:dyDescent="0.15">
      <c r="B38" s="618" t="s">
        <v>338</v>
      </c>
      <c r="C38" s="619"/>
      <c r="D38" s="619"/>
      <c r="E38" s="619"/>
      <c r="F38" s="619"/>
      <c r="G38" s="619"/>
      <c r="H38" s="619"/>
      <c r="I38" s="619"/>
      <c r="J38" s="619"/>
      <c r="K38" s="619"/>
      <c r="L38" s="619"/>
      <c r="M38" s="619"/>
      <c r="N38" s="619"/>
      <c r="O38" s="619"/>
      <c r="P38" s="619"/>
      <c r="Q38" s="620"/>
      <c r="R38" s="621">
        <v>513000</v>
      </c>
      <c r="S38" s="622"/>
      <c r="T38" s="622"/>
      <c r="U38" s="622"/>
      <c r="V38" s="622"/>
      <c r="W38" s="622"/>
      <c r="X38" s="622"/>
      <c r="Y38" s="623"/>
      <c r="Z38" s="663">
        <v>4</v>
      </c>
      <c r="AA38" s="663"/>
      <c r="AB38" s="663"/>
      <c r="AC38" s="663"/>
      <c r="AD38" s="664" t="s">
        <v>130</v>
      </c>
      <c r="AE38" s="664"/>
      <c r="AF38" s="664"/>
      <c r="AG38" s="664"/>
      <c r="AH38" s="664"/>
      <c r="AI38" s="664"/>
      <c r="AJ38" s="664"/>
      <c r="AK38" s="664"/>
      <c r="AL38" s="624" t="s">
        <v>236</v>
      </c>
      <c r="AM38" s="625"/>
      <c r="AN38" s="625"/>
      <c r="AO38" s="665"/>
      <c r="AQ38" s="658" t="s">
        <v>339</v>
      </c>
      <c r="AR38" s="659"/>
      <c r="AS38" s="659"/>
      <c r="AT38" s="659"/>
      <c r="AU38" s="659"/>
      <c r="AV38" s="659"/>
      <c r="AW38" s="659"/>
      <c r="AX38" s="659"/>
      <c r="AY38" s="660"/>
      <c r="AZ38" s="621">
        <v>2023</v>
      </c>
      <c r="BA38" s="622"/>
      <c r="BB38" s="622"/>
      <c r="BC38" s="622"/>
      <c r="BD38" s="634"/>
      <c r="BE38" s="634"/>
      <c r="BF38" s="661"/>
      <c r="BG38" s="618" t="s">
        <v>340</v>
      </c>
      <c r="BH38" s="619"/>
      <c r="BI38" s="619"/>
      <c r="BJ38" s="619"/>
      <c r="BK38" s="619"/>
      <c r="BL38" s="619"/>
      <c r="BM38" s="619"/>
      <c r="BN38" s="619"/>
      <c r="BO38" s="619"/>
      <c r="BP38" s="619"/>
      <c r="BQ38" s="619"/>
      <c r="BR38" s="619"/>
      <c r="BS38" s="619"/>
      <c r="BT38" s="619"/>
      <c r="BU38" s="620"/>
      <c r="BV38" s="621">
        <v>2848</v>
      </c>
      <c r="BW38" s="622"/>
      <c r="BX38" s="622"/>
      <c r="BY38" s="622"/>
      <c r="BZ38" s="622"/>
      <c r="CA38" s="622"/>
      <c r="CB38" s="662"/>
      <c r="CD38" s="618" t="s">
        <v>341</v>
      </c>
      <c r="CE38" s="619"/>
      <c r="CF38" s="619"/>
      <c r="CG38" s="619"/>
      <c r="CH38" s="619"/>
      <c r="CI38" s="619"/>
      <c r="CJ38" s="619"/>
      <c r="CK38" s="619"/>
      <c r="CL38" s="619"/>
      <c r="CM38" s="619"/>
      <c r="CN38" s="619"/>
      <c r="CO38" s="619"/>
      <c r="CP38" s="619"/>
      <c r="CQ38" s="620"/>
      <c r="CR38" s="621">
        <v>776639</v>
      </c>
      <c r="CS38" s="622"/>
      <c r="CT38" s="622"/>
      <c r="CU38" s="622"/>
      <c r="CV38" s="622"/>
      <c r="CW38" s="622"/>
      <c r="CX38" s="622"/>
      <c r="CY38" s="623"/>
      <c r="CZ38" s="624">
        <v>6.7</v>
      </c>
      <c r="DA38" s="636"/>
      <c r="DB38" s="636"/>
      <c r="DC38" s="637"/>
      <c r="DD38" s="627">
        <v>635360</v>
      </c>
      <c r="DE38" s="622"/>
      <c r="DF38" s="622"/>
      <c r="DG38" s="622"/>
      <c r="DH38" s="622"/>
      <c r="DI38" s="622"/>
      <c r="DJ38" s="622"/>
      <c r="DK38" s="623"/>
      <c r="DL38" s="627">
        <v>600935</v>
      </c>
      <c r="DM38" s="622"/>
      <c r="DN38" s="622"/>
      <c r="DO38" s="622"/>
      <c r="DP38" s="622"/>
      <c r="DQ38" s="622"/>
      <c r="DR38" s="622"/>
      <c r="DS38" s="622"/>
      <c r="DT38" s="622"/>
      <c r="DU38" s="622"/>
      <c r="DV38" s="623"/>
      <c r="DW38" s="624">
        <v>8.1999999999999993</v>
      </c>
      <c r="DX38" s="636"/>
      <c r="DY38" s="636"/>
      <c r="DZ38" s="636"/>
      <c r="EA38" s="636"/>
      <c r="EB38" s="636"/>
      <c r="EC38" s="652"/>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63" t="s">
        <v>236</v>
      </c>
      <c r="AA39" s="663"/>
      <c r="AB39" s="663"/>
      <c r="AC39" s="663"/>
      <c r="AD39" s="664" t="s">
        <v>236</v>
      </c>
      <c r="AE39" s="664"/>
      <c r="AF39" s="664"/>
      <c r="AG39" s="664"/>
      <c r="AH39" s="664"/>
      <c r="AI39" s="664"/>
      <c r="AJ39" s="664"/>
      <c r="AK39" s="664"/>
      <c r="AL39" s="624" t="s">
        <v>236</v>
      </c>
      <c r="AM39" s="625"/>
      <c r="AN39" s="625"/>
      <c r="AO39" s="665"/>
      <c r="AQ39" s="658" t="s">
        <v>343</v>
      </c>
      <c r="AR39" s="659"/>
      <c r="AS39" s="659"/>
      <c r="AT39" s="659"/>
      <c r="AU39" s="659"/>
      <c r="AV39" s="659"/>
      <c r="AW39" s="659"/>
      <c r="AX39" s="659"/>
      <c r="AY39" s="660"/>
      <c r="AZ39" s="621" t="s">
        <v>236</v>
      </c>
      <c r="BA39" s="622"/>
      <c r="BB39" s="622"/>
      <c r="BC39" s="622"/>
      <c r="BD39" s="634"/>
      <c r="BE39" s="634"/>
      <c r="BF39" s="661"/>
      <c r="BG39" s="618" t="s">
        <v>344</v>
      </c>
      <c r="BH39" s="619"/>
      <c r="BI39" s="619"/>
      <c r="BJ39" s="619"/>
      <c r="BK39" s="619"/>
      <c r="BL39" s="619"/>
      <c r="BM39" s="619"/>
      <c r="BN39" s="619"/>
      <c r="BO39" s="619"/>
      <c r="BP39" s="619"/>
      <c r="BQ39" s="619"/>
      <c r="BR39" s="619"/>
      <c r="BS39" s="619"/>
      <c r="BT39" s="619"/>
      <c r="BU39" s="620"/>
      <c r="BV39" s="621">
        <v>4265</v>
      </c>
      <c r="BW39" s="622"/>
      <c r="BX39" s="622"/>
      <c r="BY39" s="622"/>
      <c r="BZ39" s="622"/>
      <c r="CA39" s="622"/>
      <c r="CB39" s="662"/>
      <c r="CD39" s="618" t="s">
        <v>345</v>
      </c>
      <c r="CE39" s="619"/>
      <c r="CF39" s="619"/>
      <c r="CG39" s="619"/>
      <c r="CH39" s="619"/>
      <c r="CI39" s="619"/>
      <c r="CJ39" s="619"/>
      <c r="CK39" s="619"/>
      <c r="CL39" s="619"/>
      <c r="CM39" s="619"/>
      <c r="CN39" s="619"/>
      <c r="CO39" s="619"/>
      <c r="CP39" s="619"/>
      <c r="CQ39" s="620"/>
      <c r="CR39" s="621">
        <v>839607</v>
      </c>
      <c r="CS39" s="634"/>
      <c r="CT39" s="634"/>
      <c r="CU39" s="634"/>
      <c r="CV39" s="634"/>
      <c r="CW39" s="634"/>
      <c r="CX39" s="634"/>
      <c r="CY39" s="635"/>
      <c r="CZ39" s="624">
        <v>7.2</v>
      </c>
      <c r="DA39" s="636"/>
      <c r="DB39" s="636"/>
      <c r="DC39" s="637"/>
      <c r="DD39" s="627">
        <v>330949</v>
      </c>
      <c r="DE39" s="634"/>
      <c r="DF39" s="634"/>
      <c r="DG39" s="634"/>
      <c r="DH39" s="634"/>
      <c r="DI39" s="634"/>
      <c r="DJ39" s="634"/>
      <c r="DK39" s="635"/>
      <c r="DL39" s="627" t="s">
        <v>130</v>
      </c>
      <c r="DM39" s="634"/>
      <c r="DN39" s="634"/>
      <c r="DO39" s="634"/>
      <c r="DP39" s="634"/>
      <c r="DQ39" s="634"/>
      <c r="DR39" s="634"/>
      <c r="DS39" s="634"/>
      <c r="DT39" s="634"/>
      <c r="DU39" s="634"/>
      <c r="DV39" s="635"/>
      <c r="DW39" s="624" t="s">
        <v>236</v>
      </c>
      <c r="DX39" s="636"/>
      <c r="DY39" s="636"/>
      <c r="DZ39" s="636"/>
      <c r="EA39" s="636"/>
      <c r="EB39" s="636"/>
      <c r="EC39" s="652"/>
    </row>
    <row r="40" spans="2:133" ht="11.25" customHeight="1" x14ac:dyDescent="0.15">
      <c r="B40" s="618" t="s">
        <v>346</v>
      </c>
      <c r="C40" s="619"/>
      <c r="D40" s="619"/>
      <c r="E40" s="619"/>
      <c r="F40" s="619"/>
      <c r="G40" s="619"/>
      <c r="H40" s="619"/>
      <c r="I40" s="619"/>
      <c r="J40" s="619"/>
      <c r="K40" s="619"/>
      <c r="L40" s="619"/>
      <c r="M40" s="619"/>
      <c r="N40" s="619"/>
      <c r="O40" s="619"/>
      <c r="P40" s="619"/>
      <c r="Q40" s="620"/>
      <c r="R40" s="621">
        <v>145500</v>
      </c>
      <c r="S40" s="622"/>
      <c r="T40" s="622"/>
      <c r="U40" s="622"/>
      <c r="V40" s="622"/>
      <c r="W40" s="622"/>
      <c r="X40" s="622"/>
      <c r="Y40" s="623"/>
      <c r="Z40" s="663">
        <v>1.1000000000000001</v>
      </c>
      <c r="AA40" s="663"/>
      <c r="AB40" s="663"/>
      <c r="AC40" s="663"/>
      <c r="AD40" s="664" t="s">
        <v>130</v>
      </c>
      <c r="AE40" s="664"/>
      <c r="AF40" s="664"/>
      <c r="AG40" s="664"/>
      <c r="AH40" s="664"/>
      <c r="AI40" s="664"/>
      <c r="AJ40" s="664"/>
      <c r="AK40" s="664"/>
      <c r="AL40" s="624" t="s">
        <v>236</v>
      </c>
      <c r="AM40" s="625"/>
      <c r="AN40" s="625"/>
      <c r="AO40" s="665"/>
      <c r="AQ40" s="658" t="s">
        <v>347</v>
      </c>
      <c r="AR40" s="659"/>
      <c r="AS40" s="659"/>
      <c r="AT40" s="659"/>
      <c r="AU40" s="659"/>
      <c r="AV40" s="659"/>
      <c r="AW40" s="659"/>
      <c r="AX40" s="659"/>
      <c r="AY40" s="660"/>
      <c r="AZ40" s="621" t="s">
        <v>130</v>
      </c>
      <c r="BA40" s="622"/>
      <c r="BB40" s="622"/>
      <c r="BC40" s="622"/>
      <c r="BD40" s="634"/>
      <c r="BE40" s="634"/>
      <c r="BF40" s="661"/>
      <c r="BG40" s="666" t="s">
        <v>348</v>
      </c>
      <c r="BH40" s="667"/>
      <c r="BI40" s="667"/>
      <c r="BJ40" s="667"/>
      <c r="BK40" s="667"/>
      <c r="BL40" s="223"/>
      <c r="BM40" s="619" t="s">
        <v>349</v>
      </c>
      <c r="BN40" s="619"/>
      <c r="BO40" s="619"/>
      <c r="BP40" s="619"/>
      <c r="BQ40" s="619"/>
      <c r="BR40" s="619"/>
      <c r="BS40" s="619"/>
      <c r="BT40" s="619"/>
      <c r="BU40" s="620"/>
      <c r="BV40" s="621">
        <v>100</v>
      </c>
      <c r="BW40" s="622"/>
      <c r="BX40" s="622"/>
      <c r="BY40" s="622"/>
      <c r="BZ40" s="622"/>
      <c r="CA40" s="622"/>
      <c r="CB40" s="662"/>
      <c r="CD40" s="618" t="s">
        <v>350</v>
      </c>
      <c r="CE40" s="619"/>
      <c r="CF40" s="619"/>
      <c r="CG40" s="619"/>
      <c r="CH40" s="619"/>
      <c r="CI40" s="619"/>
      <c r="CJ40" s="619"/>
      <c r="CK40" s="619"/>
      <c r="CL40" s="619"/>
      <c r="CM40" s="619"/>
      <c r="CN40" s="619"/>
      <c r="CO40" s="619"/>
      <c r="CP40" s="619"/>
      <c r="CQ40" s="620"/>
      <c r="CR40" s="621">
        <v>279290</v>
      </c>
      <c r="CS40" s="622"/>
      <c r="CT40" s="622"/>
      <c r="CU40" s="622"/>
      <c r="CV40" s="622"/>
      <c r="CW40" s="622"/>
      <c r="CX40" s="622"/>
      <c r="CY40" s="623"/>
      <c r="CZ40" s="624">
        <v>2.4</v>
      </c>
      <c r="DA40" s="636"/>
      <c r="DB40" s="636"/>
      <c r="DC40" s="637"/>
      <c r="DD40" s="627">
        <v>279290</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52"/>
    </row>
    <row r="41" spans="2:133" ht="11.25" customHeight="1" x14ac:dyDescent="0.15">
      <c r="B41" s="602" t="s">
        <v>351</v>
      </c>
      <c r="C41" s="603"/>
      <c r="D41" s="603"/>
      <c r="E41" s="603"/>
      <c r="F41" s="603"/>
      <c r="G41" s="603"/>
      <c r="H41" s="603"/>
      <c r="I41" s="603"/>
      <c r="J41" s="603"/>
      <c r="K41" s="603"/>
      <c r="L41" s="603"/>
      <c r="M41" s="603"/>
      <c r="N41" s="603"/>
      <c r="O41" s="603"/>
      <c r="P41" s="603"/>
      <c r="Q41" s="604"/>
      <c r="R41" s="605">
        <v>12826701</v>
      </c>
      <c r="S41" s="649"/>
      <c r="T41" s="649"/>
      <c r="U41" s="649"/>
      <c r="V41" s="649"/>
      <c r="W41" s="649"/>
      <c r="X41" s="649"/>
      <c r="Y41" s="653"/>
      <c r="Z41" s="654">
        <v>100</v>
      </c>
      <c r="AA41" s="654"/>
      <c r="AB41" s="654"/>
      <c r="AC41" s="654"/>
      <c r="AD41" s="655">
        <v>7157531</v>
      </c>
      <c r="AE41" s="655"/>
      <c r="AF41" s="655"/>
      <c r="AG41" s="655"/>
      <c r="AH41" s="655"/>
      <c r="AI41" s="655"/>
      <c r="AJ41" s="655"/>
      <c r="AK41" s="655"/>
      <c r="AL41" s="608">
        <v>100</v>
      </c>
      <c r="AM41" s="656"/>
      <c r="AN41" s="656"/>
      <c r="AO41" s="657"/>
      <c r="AQ41" s="658" t="s">
        <v>352</v>
      </c>
      <c r="AR41" s="659"/>
      <c r="AS41" s="659"/>
      <c r="AT41" s="659"/>
      <c r="AU41" s="659"/>
      <c r="AV41" s="659"/>
      <c r="AW41" s="659"/>
      <c r="AX41" s="659"/>
      <c r="AY41" s="660"/>
      <c r="AZ41" s="621">
        <v>157924</v>
      </c>
      <c r="BA41" s="622"/>
      <c r="BB41" s="622"/>
      <c r="BC41" s="622"/>
      <c r="BD41" s="634"/>
      <c r="BE41" s="634"/>
      <c r="BF41" s="661"/>
      <c r="BG41" s="666"/>
      <c r="BH41" s="667"/>
      <c r="BI41" s="667"/>
      <c r="BJ41" s="667"/>
      <c r="BK41" s="667"/>
      <c r="BL41" s="223"/>
      <c r="BM41" s="619" t="s">
        <v>353</v>
      </c>
      <c r="BN41" s="619"/>
      <c r="BO41" s="619"/>
      <c r="BP41" s="619"/>
      <c r="BQ41" s="619"/>
      <c r="BR41" s="619"/>
      <c r="BS41" s="619"/>
      <c r="BT41" s="619"/>
      <c r="BU41" s="620"/>
      <c r="BV41" s="621" t="s">
        <v>236</v>
      </c>
      <c r="BW41" s="622"/>
      <c r="BX41" s="622"/>
      <c r="BY41" s="622"/>
      <c r="BZ41" s="622"/>
      <c r="CA41" s="622"/>
      <c r="CB41" s="662"/>
      <c r="CD41" s="618" t="s">
        <v>354</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355</v>
      </c>
      <c r="AR42" s="647"/>
      <c r="AS42" s="647"/>
      <c r="AT42" s="647"/>
      <c r="AU42" s="647"/>
      <c r="AV42" s="647"/>
      <c r="AW42" s="647"/>
      <c r="AX42" s="647"/>
      <c r="AY42" s="648"/>
      <c r="AZ42" s="605">
        <v>618715</v>
      </c>
      <c r="BA42" s="649"/>
      <c r="BB42" s="649"/>
      <c r="BC42" s="649"/>
      <c r="BD42" s="606"/>
      <c r="BE42" s="606"/>
      <c r="BF42" s="650"/>
      <c r="BG42" s="668"/>
      <c r="BH42" s="669"/>
      <c r="BI42" s="669"/>
      <c r="BJ42" s="669"/>
      <c r="BK42" s="669"/>
      <c r="BL42" s="224"/>
      <c r="BM42" s="603" t="s">
        <v>356</v>
      </c>
      <c r="BN42" s="603"/>
      <c r="BO42" s="603"/>
      <c r="BP42" s="603"/>
      <c r="BQ42" s="603"/>
      <c r="BR42" s="603"/>
      <c r="BS42" s="603"/>
      <c r="BT42" s="603"/>
      <c r="BU42" s="604"/>
      <c r="BV42" s="605">
        <v>342</v>
      </c>
      <c r="BW42" s="649"/>
      <c r="BX42" s="649"/>
      <c r="BY42" s="649"/>
      <c r="BZ42" s="649"/>
      <c r="CA42" s="649"/>
      <c r="CB42" s="651"/>
      <c r="CD42" s="618" t="s">
        <v>357</v>
      </c>
      <c r="CE42" s="619"/>
      <c r="CF42" s="619"/>
      <c r="CG42" s="619"/>
      <c r="CH42" s="619"/>
      <c r="CI42" s="619"/>
      <c r="CJ42" s="619"/>
      <c r="CK42" s="619"/>
      <c r="CL42" s="619"/>
      <c r="CM42" s="619"/>
      <c r="CN42" s="619"/>
      <c r="CO42" s="619"/>
      <c r="CP42" s="619"/>
      <c r="CQ42" s="620"/>
      <c r="CR42" s="621">
        <v>1056576</v>
      </c>
      <c r="CS42" s="634"/>
      <c r="CT42" s="634"/>
      <c r="CU42" s="634"/>
      <c r="CV42" s="634"/>
      <c r="CW42" s="634"/>
      <c r="CX42" s="634"/>
      <c r="CY42" s="635"/>
      <c r="CZ42" s="624">
        <v>9.1</v>
      </c>
      <c r="DA42" s="636"/>
      <c r="DB42" s="636"/>
      <c r="DC42" s="637"/>
      <c r="DD42" s="627">
        <v>478436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14133</v>
      </c>
      <c r="CS43" s="634"/>
      <c r="CT43" s="634"/>
      <c r="CU43" s="634"/>
      <c r="CV43" s="634"/>
      <c r="CW43" s="634"/>
      <c r="CX43" s="634"/>
      <c r="CY43" s="635"/>
      <c r="CZ43" s="624">
        <v>0.1</v>
      </c>
      <c r="DA43" s="636"/>
      <c r="DB43" s="636"/>
      <c r="DC43" s="637"/>
      <c r="DD43" s="627">
        <v>14133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942313</v>
      </c>
      <c r="CS44" s="622"/>
      <c r="CT44" s="622"/>
      <c r="CU44" s="622"/>
      <c r="CV44" s="622"/>
      <c r="CW44" s="622"/>
      <c r="CX44" s="622"/>
      <c r="CY44" s="623"/>
      <c r="CZ44" s="624">
        <v>8.1</v>
      </c>
      <c r="DA44" s="625"/>
      <c r="DB44" s="625"/>
      <c r="DC44" s="626"/>
      <c r="DD44" s="627">
        <v>452888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134721</v>
      </c>
      <c r="CS45" s="634"/>
      <c r="CT45" s="634"/>
      <c r="CU45" s="634"/>
      <c r="CV45" s="634"/>
      <c r="CW45" s="634"/>
      <c r="CX45" s="634"/>
      <c r="CY45" s="635"/>
      <c r="CZ45" s="624">
        <v>1.2</v>
      </c>
      <c r="DA45" s="636"/>
      <c r="DB45" s="636"/>
      <c r="DC45" s="637"/>
      <c r="DD45" s="627">
        <v>49137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715734</v>
      </c>
      <c r="CS46" s="622"/>
      <c r="CT46" s="622"/>
      <c r="CU46" s="622"/>
      <c r="CV46" s="622"/>
      <c r="CW46" s="622"/>
      <c r="CX46" s="622"/>
      <c r="CY46" s="623"/>
      <c r="CZ46" s="624">
        <v>6.2</v>
      </c>
      <c r="DA46" s="625"/>
      <c r="DB46" s="625"/>
      <c r="DC46" s="626"/>
      <c r="DD46" s="627">
        <v>370293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v>114263</v>
      </c>
      <c r="CS47" s="634"/>
      <c r="CT47" s="634"/>
      <c r="CU47" s="634"/>
      <c r="CV47" s="634"/>
      <c r="CW47" s="634"/>
      <c r="CX47" s="634"/>
      <c r="CY47" s="635"/>
      <c r="CZ47" s="624">
        <v>1</v>
      </c>
      <c r="DA47" s="636"/>
      <c r="DB47" s="636"/>
      <c r="DC47" s="637"/>
      <c r="DD47" s="627">
        <v>25548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11611797</v>
      </c>
      <c r="CS49" s="606"/>
      <c r="CT49" s="606"/>
      <c r="CU49" s="606"/>
      <c r="CV49" s="606"/>
      <c r="CW49" s="606"/>
      <c r="CX49" s="606"/>
      <c r="CY49" s="607"/>
      <c r="CZ49" s="608">
        <v>100</v>
      </c>
      <c r="DA49" s="609"/>
      <c r="DB49" s="609"/>
      <c r="DC49" s="610"/>
      <c r="DD49" s="611">
        <v>8208263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t/yDHhPOHjq5ojMeqklwMB1bUN8Htc2k74rSy+8gHaNOW+X7NFBUNX87VL96wQbP1HgXaZRmOhVIdR/fU7HCUw==" saltValue="IWNOuYXf3Z/3M/MBwePn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S1" zoomScale="70" zoomScaleNormal="25" zoomScaleSheetLayoutView="70" workbookViewId="0">
      <selection activeCell="EA7" sqref="EA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368</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369</v>
      </c>
      <c r="DK2" s="1109"/>
      <c r="DL2" s="1109"/>
      <c r="DM2" s="1109"/>
      <c r="DN2" s="1109"/>
      <c r="DO2" s="1110"/>
      <c r="DP2" s="228"/>
      <c r="DQ2" s="1108" t="s">
        <v>370</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373</v>
      </c>
      <c r="B5" s="1004"/>
      <c r="C5" s="1004"/>
      <c r="D5" s="1004"/>
      <c r="E5" s="1004"/>
      <c r="F5" s="1004"/>
      <c r="G5" s="1004"/>
      <c r="H5" s="1004"/>
      <c r="I5" s="1004"/>
      <c r="J5" s="1004"/>
      <c r="K5" s="1004"/>
      <c r="L5" s="1004"/>
      <c r="M5" s="1004"/>
      <c r="N5" s="1004"/>
      <c r="O5" s="1004"/>
      <c r="P5" s="1005"/>
      <c r="Q5" s="989" t="s">
        <v>374</v>
      </c>
      <c r="R5" s="990"/>
      <c r="S5" s="990"/>
      <c r="T5" s="990"/>
      <c r="U5" s="991"/>
      <c r="V5" s="989" t="s">
        <v>375</v>
      </c>
      <c r="W5" s="990"/>
      <c r="X5" s="990"/>
      <c r="Y5" s="990"/>
      <c r="Z5" s="991"/>
      <c r="AA5" s="989" t="s">
        <v>376</v>
      </c>
      <c r="AB5" s="990"/>
      <c r="AC5" s="990"/>
      <c r="AD5" s="990"/>
      <c r="AE5" s="990"/>
      <c r="AF5" s="1111" t="s">
        <v>377</v>
      </c>
      <c r="AG5" s="990"/>
      <c r="AH5" s="990"/>
      <c r="AI5" s="990"/>
      <c r="AJ5" s="995"/>
      <c r="AK5" s="990" t="s">
        <v>378</v>
      </c>
      <c r="AL5" s="990"/>
      <c r="AM5" s="990"/>
      <c r="AN5" s="990"/>
      <c r="AO5" s="991"/>
      <c r="AP5" s="989" t="s">
        <v>379</v>
      </c>
      <c r="AQ5" s="990"/>
      <c r="AR5" s="990"/>
      <c r="AS5" s="990"/>
      <c r="AT5" s="991"/>
      <c r="AU5" s="989" t="s">
        <v>380</v>
      </c>
      <c r="AV5" s="990"/>
      <c r="AW5" s="990"/>
      <c r="AX5" s="990"/>
      <c r="AY5" s="995"/>
      <c r="AZ5" s="232"/>
      <c r="BA5" s="232"/>
      <c r="BB5" s="232"/>
      <c r="BC5" s="232"/>
      <c r="BD5" s="232"/>
      <c r="BE5" s="233"/>
      <c r="BF5" s="233"/>
      <c r="BG5" s="233"/>
      <c r="BH5" s="233"/>
      <c r="BI5" s="233"/>
      <c r="BJ5" s="233"/>
      <c r="BK5" s="233"/>
      <c r="BL5" s="233"/>
      <c r="BM5" s="233"/>
      <c r="BN5" s="233"/>
      <c r="BO5" s="233"/>
      <c r="BP5" s="233"/>
      <c r="BQ5" s="1003" t="s">
        <v>381</v>
      </c>
      <c r="BR5" s="1004"/>
      <c r="BS5" s="1004"/>
      <c r="BT5" s="1004"/>
      <c r="BU5" s="1004"/>
      <c r="BV5" s="1004"/>
      <c r="BW5" s="1004"/>
      <c r="BX5" s="1004"/>
      <c r="BY5" s="1004"/>
      <c r="BZ5" s="1004"/>
      <c r="CA5" s="1004"/>
      <c r="CB5" s="1004"/>
      <c r="CC5" s="1004"/>
      <c r="CD5" s="1004"/>
      <c r="CE5" s="1004"/>
      <c r="CF5" s="1004"/>
      <c r="CG5" s="1005"/>
      <c r="CH5" s="989" t="s">
        <v>382</v>
      </c>
      <c r="CI5" s="990"/>
      <c r="CJ5" s="990"/>
      <c r="CK5" s="990"/>
      <c r="CL5" s="991"/>
      <c r="CM5" s="989" t="s">
        <v>383</v>
      </c>
      <c r="CN5" s="990"/>
      <c r="CO5" s="990"/>
      <c r="CP5" s="990"/>
      <c r="CQ5" s="991"/>
      <c r="CR5" s="989" t="s">
        <v>384</v>
      </c>
      <c r="CS5" s="990"/>
      <c r="CT5" s="990"/>
      <c r="CU5" s="990"/>
      <c r="CV5" s="991"/>
      <c r="CW5" s="989" t="s">
        <v>385</v>
      </c>
      <c r="CX5" s="990"/>
      <c r="CY5" s="990"/>
      <c r="CZ5" s="990"/>
      <c r="DA5" s="991"/>
      <c r="DB5" s="989" t="s">
        <v>386</v>
      </c>
      <c r="DC5" s="990"/>
      <c r="DD5" s="990"/>
      <c r="DE5" s="990"/>
      <c r="DF5" s="991"/>
      <c r="DG5" s="1101" t="s">
        <v>387</v>
      </c>
      <c r="DH5" s="1102"/>
      <c r="DI5" s="1102"/>
      <c r="DJ5" s="1102"/>
      <c r="DK5" s="1103"/>
      <c r="DL5" s="1101" t="s">
        <v>388</v>
      </c>
      <c r="DM5" s="1102"/>
      <c r="DN5" s="1102"/>
      <c r="DO5" s="1102"/>
      <c r="DP5" s="1103"/>
      <c r="DQ5" s="989" t="s">
        <v>389</v>
      </c>
      <c r="DR5" s="990"/>
      <c r="DS5" s="990"/>
      <c r="DT5" s="990"/>
      <c r="DU5" s="991"/>
      <c r="DV5" s="989" t="s">
        <v>380</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390</v>
      </c>
      <c r="C7" s="1045"/>
      <c r="D7" s="1045"/>
      <c r="E7" s="1045"/>
      <c r="F7" s="1045"/>
      <c r="G7" s="1045"/>
      <c r="H7" s="1045"/>
      <c r="I7" s="1045"/>
      <c r="J7" s="1045"/>
      <c r="K7" s="1045"/>
      <c r="L7" s="1045"/>
      <c r="M7" s="1045"/>
      <c r="N7" s="1045"/>
      <c r="O7" s="1045"/>
      <c r="P7" s="1046"/>
      <c r="Q7" s="1090">
        <v>12827</v>
      </c>
      <c r="R7" s="1091"/>
      <c r="S7" s="1091"/>
      <c r="T7" s="1091"/>
      <c r="U7" s="1091"/>
      <c r="V7" s="1091">
        <v>11612</v>
      </c>
      <c r="W7" s="1091"/>
      <c r="X7" s="1091"/>
      <c r="Y7" s="1091"/>
      <c r="Z7" s="1091"/>
      <c r="AA7" s="1091">
        <v>1215</v>
      </c>
      <c r="AB7" s="1091"/>
      <c r="AC7" s="1091"/>
      <c r="AD7" s="1091"/>
      <c r="AE7" s="1092"/>
      <c r="AF7" s="1093">
        <v>964</v>
      </c>
      <c r="AG7" s="1094"/>
      <c r="AH7" s="1094"/>
      <c r="AI7" s="1094"/>
      <c r="AJ7" s="1095"/>
      <c r="AK7" s="1096">
        <v>534</v>
      </c>
      <c r="AL7" s="1097"/>
      <c r="AM7" s="1097"/>
      <c r="AN7" s="1097"/>
      <c r="AO7" s="1097"/>
      <c r="AP7" s="1097">
        <v>9778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597</v>
      </c>
      <c r="BT7" s="1088"/>
      <c r="BU7" s="1088"/>
      <c r="BV7" s="1088"/>
      <c r="BW7" s="1088"/>
      <c r="BX7" s="1088"/>
      <c r="BY7" s="1088"/>
      <c r="BZ7" s="1088"/>
      <c r="CA7" s="1088"/>
      <c r="CB7" s="1088"/>
      <c r="CC7" s="1088"/>
      <c r="CD7" s="1088"/>
      <c r="CE7" s="1088"/>
      <c r="CF7" s="1088"/>
      <c r="CG7" s="1100"/>
      <c r="CH7" s="1084">
        <v>3</v>
      </c>
      <c r="CI7" s="1085"/>
      <c r="CJ7" s="1085"/>
      <c r="CK7" s="1085"/>
      <c r="CL7" s="1086"/>
      <c r="CM7" s="1084">
        <v>77</v>
      </c>
      <c r="CN7" s="1085"/>
      <c r="CO7" s="1085"/>
      <c r="CP7" s="1085"/>
      <c r="CQ7" s="1086"/>
      <c r="CR7" s="1084">
        <v>24</v>
      </c>
      <c r="CS7" s="1085"/>
      <c r="CT7" s="1085"/>
      <c r="CU7" s="1085"/>
      <c r="CV7" s="1086"/>
      <c r="CW7" s="1084" t="s">
        <v>583</v>
      </c>
      <c r="CX7" s="1085"/>
      <c r="CY7" s="1085"/>
      <c r="CZ7" s="1085"/>
      <c r="DA7" s="1086"/>
      <c r="DB7" s="1084" t="s">
        <v>583</v>
      </c>
      <c r="DC7" s="1085"/>
      <c r="DD7" s="1085"/>
      <c r="DE7" s="1085"/>
      <c r="DF7" s="1086"/>
      <c r="DG7" s="1084" t="s">
        <v>583</v>
      </c>
      <c r="DH7" s="1085"/>
      <c r="DI7" s="1085"/>
      <c r="DJ7" s="1085"/>
      <c r="DK7" s="1086"/>
      <c r="DL7" s="1084" t="s">
        <v>583</v>
      </c>
      <c r="DM7" s="1085"/>
      <c r="DN7" s="1085"/>
      <c r="DO7" s="1085"/>
      <c r="DP7" s="1086"/>
      <c r="DQ7" s="1084" t="s">
        <v>583</v>
      </c>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12827</v>
      </c>
      <c r="R23" s="1061"/>
      <c r="S23" s="1061"/>
      <c r="T23" s="1061"/>
      <c r="U23" s="1061"/>
      <c r="V23" s="1061">
        <v>11612</v>
      </c>
      <c r="W23" s="1061"/>
      <c r="X23" s="1061"/>
      <c r="Y23" s="1061"/>
      <c r="Z23" s="1061"/>
      <c r="AA23" s="1061">
        <v>1215</v>
      </c>
      <c r="AB23" s="1061"/>
      <c r="AC23" s="1061"/>
      <c r="AD23" s="1061"/>
      <c r="AE23" s="1068"/>
      <c r="AF23" s="1069">
        <v>964</v>
      </c>
      <c r="AG23" s="1061"/>
      <c r="AH23" s="1061"/>
      <c r="AI23" s="1061"/>
      <c r="AJ23" s="1070"/>
      <c r="AK23" s="1071"/>
      <c r="AL23" s="1072"/>
      <c r="AM23" s="1072"/>
      <c r="AN23" s="1072"/>
      <c r="AO23" s="1072"/>
      <c r="AP23" s="1061">
        <v>9778</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373</v>
      </c>
      <c r="B26" s="1004"/>
      <c r="C26" s="1004"/>
      <c r="D26" s="1004"/>
      <c r="E26" s="1004"/>
      <c r="F26" s="1004"/>
      <c r="G26" s="1004"/>
      <c r="H26" s="1004"/>
      <c r="I26" s="1004"/>
      <c r="J26" s="1004"/>
      <c r="K26" s="1004"/>
      <c r="L26" s="1004"/>
      <c r="M26" s="1004"/>
      <c r="N26" s="1004"/>
      <c r="O26" s="1004"/>
      <c r="P26" s="1005"/>
      <c r="Q26" s="989" t="s">
        <v>397</v>
      </c>
      <c r="R26" s="990"/>
      <c r="S26" s="990"/>
      <c r="T26" s="990"/>
      <c r="U26" s="991"/>
      <c r="V26" s="989" t="s">
        <v>398</v>
      </c>
      <c r="W26" s="990"/>
      <c r="X26" s="990"/>
      <c r="Y26" s="990"/>
      <c r="Z26" s="991"/>
      <c r="AA26" s="989" t="s">
        <v>399</v>
      </c>
      <c r="AB26" s="990"/>
      <c r="AC26" s="990"/>
      <c r="AD26" s="990"/>
      <c r="AE26" s="990"/>
      <c r="AF26" s="1055" t="s">
        <v>400</v>
      </c>
      <c r="AG26" s="1010"/>
      <c r="AH26" s="1010"/>
      <c r="AI26" s="1010"/>
      <c r="AJ26" s="1056"/>
      <c r="AK26" s="990" t="s">
        <v>401</v>
      </c>
      <c r="AL26" s="990"/>
      <c r="AM26" s="990"/>
      <c r="AN26" s="990"/>
      <c r="AO26" s="991"/>
      <c r="AP26" s="989" t="s">
        <v>402</v>
      </c>
      <c r="AQ26" s="990"/>
      <c r="AR26" s="990"/>
      <c r="AS26" s="990"/>
      <c r="AT26" s="991"/>
      <c r="AU26" s="989" t="s">
        <v>403</v>
      </c>
      <c r="AV26" s="990"/>
      <c r="AW26" s="990"/>
      <c r="AX26" s="990"/>
      <c r="AY26" s="991"/>
      <c r="AZ26" s="989" t="s">
        <v>404</v>
      </c>
      <c r="BA26" s="990"/>
      <c r="BB26" s="990"/>
      <c r="BC26" s="990"/>
      <c r="BD26" s="991"/>
      <c r="BE26" s="989" t="s">
        <v>380</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405</v>
      </c>
      <c r="C28" s="1045"/>
      <c r="D28" s="1045"/>
      <c r="E28" s="1045"/>
      <c r="F28" s="1045"/>
      <c r="G28" s="1045"/>
      <c r="H28" s="1045"/>
      <c r="I28" s="1045"/>
      <c r="J28" s="1045"/>
      <c r="K28" s="1045"/>
      <c r="L28" s="1045"/>
      <c r="M28" s="1045"/>
      <c r="N28" s="1045"/>
      <c r="O28" s="1045"/>
      <c r="P28" s="1046"/>
      <c r="Q28" s="1047">
        <v>2117</v>
      </c>
      <c r="R28" s="1048"/>
      <c r="S28" s="1048"/>
      <c r="T28" s="1048"/>
      <c r="U28" s="1048"/>
      <c r="V28" s="1048">
        <v>2100</v>
      </c>
      <c r="W28" s="1048"/>
      <c r="X28" s="1048"/>
      <c r="Y28" s="1048"/>
      <c r="Z28" s="1048"/>
      <c r="AA28" s="1048">
        <v>16</v>
      </c>
      <c r="AB28" s="1048"/>
      <c r="AC28" s="1048"/>
      <c r="AD28" s="1048"/>
      <c r="AE28" s="1049"/>
      <c r="AF28" s="1050">
        <v>16</v>
      </c>
      <c r="AG28" s="1048"/>
      <c r="AH28" s="1048"/>
      <c r="AI28" s="1048"/>
      <c r="AJ28" s="1051"/>
      <c r="AK28" s="1052">
        <v>158</v>
      </c>
      <c r="AL28" s="1053"/>
      <c r="AM28" s="1053"/>
      <c r="AN28" s="1053"/>
      <c r="AO28" s="1053"/>
      <c r="AP28" s="1053" t="s">
        <v>583</v>
      </c>
      <c r="AQ28" s="1053"/>
      <c r="AR28" s="1053"/>
      <c r="AS28" s="1053"/>
      <c r="AT28" s="1053"/>
      <c r="AU28" s="1053" t="s">
        <v>583</v>
      </c>
      <c r="AV28" s="1053"/>
      <c r="AW28" s="1053"/>
      <c r="AX28" s="1053"/>
      <c r="AY28" s="1053"/>
      <c r="AZ28" s="1054" t="s">
        <v>583</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2111</v>
      </c>
      <c r="R29" s="1039"/>
      <c r="S29" s="1039"/>
      <c r="T29" s="1039"/>
      <c r="U29" s="1039"/>
      <c r="V29" s="1039">
        <v>2034</v>
      </c>
      <c r="W29" s="1039"/>
      <c r="X29" s="1039"/>
      <c r="Y29" s="1039"/>
      <c r="Z29" s="1039"/>
      <c r="AA29" s="1039">
        <v>77</v>
      </c>
      <c r="AB29" s="1039"/>
      <c r="AC29" s="1039"/>
      <c r="AD29" s="1039"/>
      <c r="AE29" s="1040"/>
      <c r="AF29" s="1035">
        <v>77</v>
      </c>
      <c r="AG29" s="1036"/>
      <c r="AH29" s="1036"/>
      <c r="AI29" s="1036"/>
      <c r="AJ29" s="1037"/>
      <c r="AK29" s="980">
        <v>307</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327</v>
      </c>
      <c r="R30" s="1039"/>
      <c r="S30" s="1039"/>
      <c r="T30" s="1039"/>
      <c r="U30" s="1039"/>
      <c r="V30" s="1039">
        <v>320</v>
      </c>
      <c r="W30" s="1039"/>
      <c r="X30" s="1039"/>
      <c r="Y30" s="1039"/>
      <c r="Z30" s="1039"/>
      <c r="AA30" s="1039">
        <v>7</v>
      </c>
      <c r="AB30" s="1039"/>
      <c r="AC30" s="1039"/>
      <c r="AD30" s="1039"/>
      <c r="AE30" s="1040"/>
      <c r="AF30" s="1035">
        <v>7</v>
      </c>
      <c r="AG30" s="1036"/>
      <c r="AH30" s="1036"/>
      <c r="AI30" s="1036"/>
      <c r="AJ30" s="1037"/>
      <c r="AK30" s="980">
        <v>68</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498</v>
      </c>
      <c r="R31" s="1039"/>
      <c r="S31" s="1039"/>
      <c r="T31" s="1039"/>
      <c r="U31" s="1039"/>
      <c r="V31" s="1039">
        <v>463</v>
      </c>
      <c r="W31" s="1039"/>
      <c r="X31" s="1039"/>
      <c r="Y31" s="1039"/>
      <c r="Z31" s="1039"/>
      <c r="AA31" s="1039">
        <v>34</v>
      </c>
      <c r="AB31" s="1039"/>
      <c r="AC31" s="1039"/>
      <c r="AD31" s="1039"/>
      <c r="AE31" s="1040"/>
      <c r="AF31" s="1035">
        <v>918</v>
      </c>
      <c r="AG31" s="1036"/>
      <c r="AH31" s="1036"/>
      <c r="AI31" s="1036"/>
      <c r="AJ31" s="1037"/>
      <c r="AK31" s="980">
        <v>21</v>
      </c>
      <c r="AL31" s="971"/>
      <c r="AM31" s="971"/>
      <c r="AN31" s="971"/>
      <c r="AO31" s="971"/>
      <c r="AP31" s="971">
        <v>1430</v>
      </c>
      <c r="AQ31" s="971"/>
      <c r="AR31" s="971"/>
      <c r="AS31" s="971"/>
      <c r="AT31" s="971"/>
      <c r="AU31" s="971">
        <v>7</v>
      </c>
      <c r="AV31" s="971"/>
      <c r="AW31" s="971"/>
      <c r="AX31" s="971"/>
      <c r="AY31" s="971"/>
      <c r="AZ31" s="1041" t="s">
        <v>583</v>
      </c>
      <c r="BA31" s="1041"/>
      <c r="BB31" s="1041"/>
      <c r="BC31" s="1041"/>
      <c r="BD31" s="1041"/>
      <c r="BE31" s="972" t="s">
        <v>409</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966</v>
      </c>
      <c r="R32" s="1039"/>
      <c r="S32" s="1039"/>
      <c r="T32" s="1039"/>
      <c r="U32" s="1039"/>
      <c r="V32" s="1039">
        <v>890</v>
      </c>
      <c r="W32" s="1039"/>
      <c r="X32" s="1039"/>
      <c r="Y32" s="1039"/>
      <c r="Z32" s="1039"/>
      <c r="AA32" s="1039">
        <v>76</v>
      </c>
      <c r="AB32" s="1039"/>
      <c r="AC32" s="1039"/>
      <c r="AD32" s="1039"/>
      <c r="AE32" s="1040"/>
      <c r="AF32" s="1035">
        <v>300</v>
      </c>
      <c r="AG32" s="1036"/>
      <c r="AH32" s="1036"/>
      <c r="AI32" s="1036"/>
      <c r="AJ32" s="1037"/>
      <c r="AK32" s="980">
        <v>520</v>
      </c>
      <c r="AL32" s="971"/>
      <c r="AM32" s="971"/>
      <c r="AN32" s="971"/>
      <c r="AO32" s="971"/>
      <c r="AP32" s="971">
        <v>7631</v>
      </c>
      <c r="AQ32" s="971"/>
      <c r="AR32" s="971"/>
      <c r="AS32" s="971"/>
      <c r="AT32" s="971"/>
      <c r="AU32" s="971">
        <v>4052</v>
      </c>
      <c r="AV32" s="971"/>
      <c r="AW32" s="971"/>
      <c r="AX32" s="971"/>
      <c r="AY32" s="971"/>
      <c r="AZ32" s="1041" t="s">
        <v>583</v>
      </c>
      <c r="BA32" s="1041"/>
      <c r="BB32" s="1041"/>
      <c r="BC32" s="1041"/>
      <c r="BD32" s="1041"/>
      <c r="BE32" s="972" t="s">
        <v>411</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1318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416</v>
      </c>
      <c r="B66" s="1004"/>
      <c r="C66" s="1004"/>
      <c r="D66" s="1004"/>
      <c r="E66" s="1004"/>
      <c r="F66" s="1004"/>
      <c r="G66" s="1004"/>
      <c r="H66" s="1004"/>
      <c r="I66" s="1004"/>
      <c r="J66" s="1004"/>
      <c r="K66" s="1004"/>
      <c r="L66" s="1004"/>
      <c r="M66" s="1004"/>
      <c r="N66" s="1004"/>
      <c r="O66" s="1004"/>
      <c r="P66" s="1005"/>
      <c r="Q66" s="989" t="s">
        <v>397</v>
      </c>
      <c r="R66" s="990"/>
      <c r="S66" s="990"/>
      <c r="T66" s="990"/>
      <c r="U66" s="991"/>
      <c r="V66" s="989" t="s">
        <v>417</v>
      </c>
      <c r="W66" s="990"/>
      <c r="X66" s="990"/>
      <c r="Y66" s="990"/>
      <c r="Z66" s="991"/>
      <c r="AA66" s="989" t="s">
        <v>418</v>
      </c>
      <c r="AB66" s="990"/>
      <c r="AC66" s="990"/>
      <c r="AD66" s="990"/>
      <c r="AE66" s="991"/>
      <c r="AF66" s="1009" t="s">
        <v>419</v>
      </c>
      <c r="AG66" s="1010"/>
      <c r="AH66" s="1010"/>
      <c r="AI66" s="1010"/>
      <c r="AJ66" s="1011"/>
      <c r="AK66" s="989" t="s">
        <v>420</v>
      </c>
      <c r="AL66" s="1004"/>
      <c r="AM66" s="1004"/>
      <c r="AN66" s="1004"/>
      <c r="AO66" s="1005"/>
      <c r="AP66" s="989" t="s">
        <v>421</v>
      </c>
      <c r="AQ66" s="990"/>
      <c r="AR66" s="990"/>
      <c r="AS66" s="990"/>
      <c r="AT66" s="991"/>
      <c r="AU66" s="989" t="s">
        <v>422</v>
      </c>
      <c r="AV66" s="990"/>
      <c r="AW66" s="990"/>
      <c r="AX66" s="990"/>
      <c r="AY66" s="991"/>
      <c r="AZ66" s="989" t="s">
        <v>380</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v>110</v>
      </c>
      <c r="AG68" s="982"/>
      <c r="AH68" s="982"/>
      <c r="AI68" s="982"/>
      <c r="AJ68" s="982"/>
      <c r="AK68" s="982"/>
      <c r="AL68" s="982"/>
      <c r="AM68" s="982"/>
      <c r="AN68" s="982"/>
      <c r="AO68" s="982"/>
      <c r="AP68" s="982">
        <v>6058</v>
      </c>
      <c r="AQ68" s="982"/>
      <c r="AR68" s="982"/>
      <c r="AS68" s="982"/>
      <c r="AT68" s="982"/>
      <c r="AU68" s="982">
        <v>842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v>20</v>
      </c>
      <c r="AG69" s="971"/>
      <c r="AH69" s="971"/>
      <c r="AI69" s="971"/>
      <c r="AJ69" s="971"/>
      <c r="AK69" s="971"/>
      <c r="AL69" s="971"/>
      <c r="AM69" s="971"/>
      <c r="AN69" s="971"/>
      <c r="AO69" s="971"/>
      <c r="AP69" s="971">
        <v>245</v>
      </c>
      <c r="AQ69" s="971"/>
      <c r="AR69" s="971"/>
      <c r="AS69" s="971"/>
      <c r="AT69" s="971"/>
      <c r="AU69" s="971">
        <v>33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v>2</v>
      </c>
      <c r="AG70" s="971"/>
      <c r="AH70" s="971"/>
      <c r="AI70" s="971"/>
      <c r="AJ70" s="971"/>
      <c r="AK70" s="971"/>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v>3</v>
      </c>
      <c r="AG71" s="971"/>
      <c r="AH71" s="971"/>
      <c r="AI71" s="971"/>
      <c r="AJ71" s="971"/>
      <c r="AK71" s="971"/>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v>50</v>
      </c>
      <c r="AG72" s="971"/>
      <c r="AH72" s="971"/>
      <c r="AI72" s="971"/>
      <c r="AJ72" s="971"/>
      <c r="AK72" s="971"/>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v>15301</v>
      </c>
      <c r="AG73" s="971"/>
      <c r="AH73" s="971"/>
      <c r="AI73" s="971"/>
      <c r="AJ73" s="971"/>
      <c r="AK73" s="971"/>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v>53</v>
      </c>
      <c r="AG74" s="971"/>
      <c r="AH74" s="971"/>
      <c r="AI74" s="971"/>
      <c r="AJ74" s="971"/>
      <c r="AK74" s="971"/>
      <c r="AL74" s="971"/>
      <c r="AM74" s="971"/>
      <c r="AN74" s="971"/>
      <c r="AO74" s="971"/>
      <c r="AP74" s="971" t="s">
        <v>583</v>
      </c>
      <c r="AQ74" s="971"/>
      <c r="AR74" s="971"/>
      <c r="AS74" s="971"/>
      <c r="AT74" s="971"/>
      <c r="AU74" s="971" t="s">
        <v>583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591</v>
      </c>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v>0</v>
      </c>
      <c r="AG75" s="979"/>
      <c r="AH75" s="979"/>
      <c r="AI75" s="979"/>
      <c r="AJ75" s="980"/>
      <c r="AK75" s="981"/>
      <c r="AL75" s="979"/>
      <c r="AM75" s="979"/>
      <c r="AN75" s="979"/>
      <c r="AO75" s="980"/>
      <c r="AP75" s="981" t="s">
        <v>583</v>
      </c>
      <c r="AQ75" s="979"/>
      <c r="AR75" s="979"/>
      <c r="AS75" s="979"/>
      <c r="AT75" s="980"/>
      <c r="AU75" s="981" t="s">
        <v>583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592</v>
      </c>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v>4</v>
      </c>
      <c r="AG76" s="979"/>
      <c r="AH76" s="979"/>
      <c r="AI76" s="979"/>
      <c r="AJ76" s="980"/>
      <c r="AK76" s="981"/>
      <c r="AL76" s="979"/>
      <c r="AM76" s="979"/>
      <c r="AN76" s="979"/>
      <c r="AO76" s="980"/>
      <c r="AP76" s="981" t="s">
        <v>583</v>
      </c>
      <c r="AQ76" s="979"/>
      <c r="AR76" s="979"/>
      <c r="AS76" s="979"/>
      <c r="AT76" s="980"/>
      <c r="AU76" s="981" t="s">
        <v>583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593</v>
      </c>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v>403</v>
      </c>
      <c r="AG77" s="979"/>
      <c r="AH77" s="979"/>
      <c r="AI77" s="979"/>
      <c r="AJ77" s="980"/>
      <c r="AK77" s="981"/>
      <c r="AL77" s="979"/>
      <c r="AM77" s="979"/>
      <c r="AN77" s="979"/>
      <c r="AO77" s="980"/>
      <c r="AP77" s="981" t="s">
        <v>583</v>
      </c>
      <c r="AQ77" s="979"/>
      <c r="AR77" s="979"/>
      <c r="AS77" s="979"/>
      <c r="AT77" s="980"/>
      <c r="AU77" s="981" t="s">
        <v>583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594</v>
      </c>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v>0</v>
      </c>
      <c r="AG78" s="971"/>
      <c r="AH78" s="971"/>
      <c r="AI78" s="971"/>
      <c r="AJ78" s="971"/>
      <c r="AK78" s="971"/>
      <c r="AL78" s="971"/>
      <c r="AM78" s="971"/>
      <c r="AN78" s="971"/>
      <c r="AO78" s="971"/>
      <c r="AP78" s="971" t="s">
        <v>583</v>
      </c>
      <c r="AQ78" s="971"/>
      <c r="AR78" s="971"/>
      <c r="AS78" s="971"/>
      <c r="AT78" s="971"/>
      <c r="AU78" s="971" t="s">
        <v>583</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595</v>
      </c>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v>72</v>
      </c>
      <c r="AG79" s="971"/>
      <c r="AH79" s="971"/>
      <c r="AI79" s="971"/>
      <c r="AJ79" s="971"/>
      <c r="AK79" s="971"/>
      <c r="AL79" s="971"/>
      <c r="AM79" s="971"/>
      <c r="AN79" s="971"/>
      <c r="AO79" s="971"/>
      <c r="AP79" s="971" t="s">
        <v>583</v>
      </c>
      <c r="AQ79" s="971"/>
      <c r="AR79" s="971"/>
      <c r="AS79" s="971"/>
      <c r="AT79" s="971"/>
      <c r="AU79" s="971" t="s">
        <v>583</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596</v>
      </c>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v>5048</v>
      </c>
      <c r="AG80" s="971"/>
      <c r="AH80" s="971"/>
      <c r="AI80" s="971"/>
      <c r="AJ80" s="971"/>
      <c r="AK80" s="971"/>
      <c r="AL80" s="971"/>
      <c r="AM80" s="971"/>
      <c r="AN80" s="971"/>
      <c r="AO80" s="971"/>
      <c r="AP80" s="971">
        <v>7314</v>
      </c>
      <c r="AQ80" s="971"/>
      <c r="AR80" s="971"/>
      <c r="AS80" s="971"/>
      <c r="AT80" s="971"/>
      <c r="AU80" s="971">
        <v>450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310</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310</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310</v>
      </c>
      <c r="DR109" s="896"/>
      <c r="DS109" s="896"/>
      <c r="DT109" s="896"/>
      <c r="DU109" s="897"/>
      <c r="DV109" s="898" t="s">
        <v>434</v>
      </c>
      <c r="DW109" s="896"/>
      <c r="DX109" s="896"/>
      <c r="DY109" s="896"/>
      <c r="DZ109" s="929"/>
    </row>
    <row r="110" spans="1:131" s="230"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866251</v>
      </c>
      <c r="AB110" s="889"/>
      <c r="AC110" s="889"/>
      <c r="AD110" s="889"/>
      <c r="AE110" s="890"/>
      <c r="AF110" s="891">
        <v>916292</v>
      </c>
      <c r="AG110" s="889"/>
      <c r="AH110" s="889"/>
      <c r="AI110" s="889"/>
      <c r="AJ110" s="890"/>
      <c r="AK110" s="891">
        <v>916228</v>
      </c>
      <c r="AL110" s="889"/>
      <c r="AM110" s="889"/>
      <c r="AN110" s="889"/>
      <c r="AO110" s="890"/>
      <c r="AP110" s="892">
        <v>15.2</v>
      </c>
      <c r="AQ110" s="893"/>
      <c r="AR110" s="893"/>
      <c r="AS110" s="893"/>
      <c r="AT110" s="894"/>
      <c r="AU110" s="930" t="s">
        <v>75</v>
      </c>
      <c r="AV110" s="931"/>
      <c r="AW110" s="931"/>
      <c r="AX110" s="931"/>
      <c r="AY110" s="931"/>
      <c r="AZ110" s="840" t="s">
        <v>437</v>
      </c>
      <c r="BA110" s="808"/>
      <c r="BB110" s="808"/>
      <c r="BC110" s="808"/>
      <c r="BD110" s="808"/>
      <c r="BE110" s="808"/>
      <c r="BF110" s="808"/>
      <c r="BG110" s="808"/>
      <c r="BH110" s="808"/>
      <c r="BI110" s="808"/>
      <c r="BJ110" s="808"/>
      <c r="BK110" s="808"/>
      <c r="BL110" s="808"/>
      <c r="BM110" s="808"/>
      <c r="BN110" s="808"/>
      <c r="BO110" s="808"/>
      <c r="BP110" s="809"/>
      <c r="BQ110" s="841">
        <v>9560195</v>
      </c>
      <c r="BR110" s="825"/>
      <c r="BS110" s="825"/>
      <c r="BT110" s="825"/>
      <c r="BU110" s="825"/>
      <c r="BV110" s="825">
        <v>10296646</v>
      </c>
      <c r="BW110" s="825"/>
      <c r="BX110" s="825"/>
      <c r="BY110" s="825"/>
      <c r="BZ110" s="825"/>
      <c r="CA110" s="825">
        <v>9777603</v>
      </c>
      <c r="CB110" s="825"/>
      <c r="CC110" s="825"/>
      <c r="CD110" s="825"/>
      <c r="CE110" s="825"/>
      <c r="CF110" s="863">
        <v>162.30000000000001</v>
      </c>
      <c r="CG110" s="864"/>
      <c r="CH110" s="864"/>
      <c r="CI110" s="864"/>
      <c r="CJ110" s="864"/>
      <c r="CK110" s="926" t="s">
        <v>438</v>
      </c>
      <c r="CL110" s="883"/>
      <c r="CM110" s="84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440</v>
      </c>
      <c r="DH110" s="825"/>
      <c r="DI110" s="825"/>
      <c r="DJ110" s="825"/>
      <c r="DK110" s="825"/>
      <c r="DL110" s="825" t="s">
        <v>440</v>
      </c>
      <c r="DM110" s="825"/>
      <c r="DN110" s="825"/>
      <c r="DO110" s="825"/>
      <c r="DP110" s="825"/>
      <c r="DQ110" s="825" t="s">
        <v>440</v>
      </c>
      <c r="DR110" s="825"/>
      <c r="DS110" s="825"/>
      <c r="DT110" s="825"/>
      <c r="DU110" s="825"/>
      <c r="DV110" s="826" t="s">
        <v>440</v>
      </c>
      <c r="DW110" s="826"/>
      <c r="DX110" s="826"/>
      <c r="DY110" s="826"/>
      <c r="DZ110" s="827"/>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442</v>
      </c>
      <c r="AB111" s="913"/>
      <c r="AC111" s="913"/>
      <c r="AD111" s="913"/>
      <c r="AE111" s="914"/>
      <c r="AF111" s="915" t="s">
        <v>130</v>
      </c>
      <c r="AG111" s="913"/>
      <c r="AH111" s="913"/>
      <c r="AI111" s="913"/>
      <c r="AJ111" s="914"/>
      <c r="AK111" s="915" t="s">
        <v>442</v>
      </c>
      <c r="AL111" s="913"/>
      <c r="AM111" s="913"/>
      <c r="AN111" s="913"/>
      <c r="AO111" s="914"/>
      <c r="AP111" s="916" t="s">
        <v>443</v>
      </c>
      <c r="AQ111" s="917"/>
      <c r="AR111" s="917"/>
      <c r="AS111" s="917"/>
      <c r="AT111" s="918"/>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30990</v>
      </c>
      <c r="BR111" s="817"/>
      <c r="BS111" s="817"/>
      <c r="BT111" s="817"/>
      <c r="BU111" s="817"/>
      <c r="BV111" s="817">
        <v>26158</v>
      </c>
      <c r="BW111" s="817"/>
      <c r="BX111" s="817"/>
      <c r="BY111" s="817"/>
      <c r="BZ111" s="817"/>
      <c r="CA111" s="817">
        <v>21324</v>
      </c>
      <c r="CB111" s="817"/>
      <c r="CC111" s="817"/>
      <c r="CD111" s="817"/>
      <c r="CE111" s="817"/>
      <c r="CF111" s="872">
        <v>0.4</v>
      </c>
      <c r="CG111" s="873"/>
      <c r="CH111" s="873"/>
      <c r="CI111" s="873"/>
      <c r="CJ111" s="873"/>
      <c r="CK111" s="927"/>
      <c r="CL111" s="885"/>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130</v>
      </c>
      <c r="DM111" s="817"/>
      <c r="DN111" s="817"/>
      <c r="DO111" s="817"/>
      <c r="DP111" s="817"/>
      <c r="DQ111" s="817" t="s">
        <v>442</v>
      </c>
      <c r="DR111" s="817"/>
      <c r="DS111" s="817"/>
      <c r="DT111" s="817"/>
      <c r="DU111" s="817"/>
      <c r="DV111" s="794" t="s">
        <v>130</v>
      </c>
      <c r="DW111" s="794"/>
      <c r="DX111" s="794"/>
      <c r="DY111" s="794"/>
      <c r="DZ111" s="795"/>
    </row>
    <row r="112" spans="1:131" s="230" customFormat="1" ht="26.25" customHeight="1" x14ac:dyDescent="0.15">
      <c r="A112" s="919" t="s">
        <v>447</v>
      </c>
      <c r="B112" s="920"/>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442</v>
      </c>
      <c r="AG112" s="780"/>
      <c r="AH112" s="780"/>
      <c r="AI112" s="780"/>
      <c r="AJ112" s="781"/>
      <c r="AK112" s="782" t="s">
        <v>443</v>
      </c>
      <c r="AL112" s="780"/>
      <c r="AM112" s="780"/>
      <c r="AN112" s="780"/>
      <c r="AO112" s="781"/>
      <c r="AP112" s="821" t="s">
        <v>443</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4929816</v>
      </c>
      <c r="BR112" s="817"/>
      <c r="BS112" s="817"/>
      <c r="BT112" s="817"/>
      <c r="BU112" s="817"/>
      <c r="BV112" s="817">
        <v>4402882</v>
      </c>
      <c r="BW112" s="817"/>
      <c r="BX112" s="817"/>
      <c r="BY112" s="817"/>
      <c r="BZ112" s="817"/>
      <c r="CA112" s="817">
        <v>4059002</v>
      </c>
      <c r="CB112" s="817"/>
      <c r="CC112" s="817"/>
      <c r="CD112" s="817"/>
      <c r="CE112" s="817"/>
      <c r="CF112" s="872">
        <v>67.400000000000006</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446</v>
      </c>
      <c r="DM112" s="817"/>
      <c r="DN112" s="817"/>
      <c r="DO112" s="817"/>
      <c r="DP112" s="817"/>
      <c r="DQ112" s="817" t="s">
        <v>414</v>
      </c>
      <c r="DR112" s="817"/>
      <c r="DS112" s="817"/>
      <c r="DT112" s="817"/>
      <c r="DU112" s="817"/>
      <c r="DV112" s="794" t="s">
        <v>451</v>
      </c>
      <c r="DW112" s="794"/>
      <c r="DX112" s="794"/>
      <c r="DY112" s="794"/>
      <c r="DZ112" s="795"/>
    </row>
    <row r="113" spans="1:130" s="230" customFormat="1" ht="26.25" customHeight="1" x14ac:dyDescent="0.15">
      <c r="A113" s="921"/>
      <c r="B113" s="922"/>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332797</v>
      </c>
      <c r="AB113" s="913"/>
      <c r="AC113" s="913"/>
      <c r="AD113" s="913"/>
      <c r="AE113" s="914"/>
      <c r="AF113" s="915">
        <v>360878</v>
      </c>
      <c r="AG113" s="913"/>
      <c r="AH113" s="913"/>
      <c r="AI113" s="913"/>
      <c r="AJ113" s="914"/>
      <c r="AK113" s="915">
        <v>454257</v>
      </c>
      <c r="AL113" s="913"/>
      <c r="AM113" s="913"/>
      <c r="AN113" s="913"/>
      <c r="AO113" s="914"/>
      <c r="AP113" s="916">
        <v>7.5</v>
      </c>
      <c r="AQ113" s="917"/>
      <c r="AR113" s="917"/>
      <c r="AS113" s="917"/>
      <c r="AT113" s="918"/>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1388565</v>
      </c>
      <c r="BR113" s="817"/>
      <c r="BS113" s="817"/>
      <c r="BT113" s="817"/>
      <c r="BU113" s="817"/>
      <c r="BV113" s="817">
        <v>1410007</v>
      </c>
      <c r="BW113" s="817"/>
      <c r="BX113" s="817"/>
      <c r="BY113" s="817"/>
      <c r="BZ113" s="817"/>
      <c r="CA113" s="817">
        <v>1324919</v>
      </c>
      <c r="CB113" s="817"/>
      <c r="CC113" s="817"/>
      <c r="CD113" s="817"/>
      <c r="CE113" s="817"/>
      <c r="CF113" s="872">
        <v>22</v>
      </c>
      <c r="CG113" s="873"/>
      <c r="CH113" s="873"/>
      <c r="CI113" s="873"/>
      <c r="CJ113" s="873"/>
      <c r="CK113" s="927"/>
      <c r="CL113" s="885"/>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130</v>
      </c>
      <c r="DR113" s="780"/>
      <c r="DS113" s="780"/>
      <c r="DT113" s="780"/>
      <c r="DU113" s="781"/>
      <c r="DV113" s="821" t="s">
        <v>455</v>
      </c>
      <c r="DW113" s="822"/>
      <c r="DX113" s="822"/>
      <c r="DY113" s="822"/>
      <c r="DZ113" s="823"/>
    </row>
    <row r="114" spans="1:130" s="230" customFormat="1" ht="26.25" customHeight="1" x14ac:dyDescent="0.15">
      <c r="A114" s="921"/>
      <c r="B114" s="922"/>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139932</v>
      </c>
      <c r="AB114" s="780"/>
      <c r="AC114" s="780"/>
      <c r="AD114" s="780"/>
      <c r="AE114" s="781"/>
      <c r="AF114" s="782">
        <v>146110</v>
      </c>
      <c r="AG114" s="780"/>
      <c r="AH114" s="780"/>
      <c r="AI114" s="780"/>
      <c r="AJ114" s="781"/>
      <c r="AK114" s="782">
        <v>192498</v>
      </c>
      <c r="AL114" s="780"/>
      <c r="AM114" s="780"/>
      <c r="AN114" s="780"/>
      <c r="AO114" s="781"/>
      <c r="AP114" s="821">
        <v>3.2</v>
      </c>
      <c r="AQ114" s="822"/>
      <c r="AR114" s="822"/>
      <c r="AS114" s="822"/>
      <c r="AT114" s="823"/>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1489788</v>
      </c>
      <c r="BR114" s="817"/>
      <c r="BS114" s="817"/>
      <c r="BT114" s="817"/>
      <c r="BU114" s="817"/>
      <c r="BV114" s="817">
        <v>1471113</v>
      </c>
      <c r="BW114" s="817"/>
      <c r="BX114" s="817"/>
      <c r="BY114" s="817"/>
      <c r="BZ114" s="817"/>
      <c r="CA114" s="817">
        <v>1461914</v>
      </c>
      <c r="CB114" s="817"/>
      <c r="CC114" s="817"/>
      <c r="CD114" s="817"/>
      <c r="CE114" s="817"/>
      <c r="CF114" s="872">
        <v>24.3</v>
      </c>
      <c r="CG114" s="873"/>
      <c r="CH114" s="873"/>
      <c r="CI114" s="873"/>
      <c r="CJ114" s="873"/>
      <c r="CK114" s="927"/>
      <c r="CL114" s="885"/>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459</v>
      </c>
      <c r="DH114" s="780"/>
      <c r="DI114" s="780"/>
      <c r="DJ114" s="780"/>
      <c r="DK114" s="781"/>
      <c r="DL114" s="782" t="s">
        <v>443</v>
      </c>
      <c r="DM114" s="780"/>
      <c r="DN114" s="780"/>
      <c r="DO114" s="780"/>
      <c r="DP114" s="781"/>
      <c r="DQ114" s="782" t="s">
        <v>451</v>
      </c>
      <c r="DR114" s="780"/>
      <c r="DS114" s="780"/>
      <c r="DT114" s="780"/>
      <c r="DU114" s="781"/>
      <c r="DV114" s="821" t="s">
        <v>414</v>
      </c>
      <c r="DW114" s="822"/>
      <c r="DX114" s="822"/>
      <c r="DY114" s="822"/>
      <c r="DZ114" s="823"/>
    </row>
    <row r="115" spans="1:130" s="230" customFormat="1" ht="26.25" customHeight="1" x14ac:dyDescent="0.15">
      <c r="A115" s="921"/>
      <c r="B115" s="922"/>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10295</v>
      </c>
      <c r="AB115" s="913"/>
      <c r="AC115" s="913"/>
      <c r="AD115" s="913"/>
      <c r="AE115" s="914"/>
      <c r="AF115" s="915">
        <v>7840</v>
      </c>
      <c r="AG115" s="913"/>
      <c r="AH115" s="913"/>
      <c r="AI115" s="913"/>
      <c r="AJ115" s="914"/>
      <c r="AK115" s="915">
        <v>5152</v>
      </c>
      <c r="AL115" s="913"/>
      <c r="AM115" s="913"/>
      <c r="AN115" s="913"/>
      <c r="AO115" s="914"/>
      <c r="AP115" s="916">
        <v>0.1</v>
      </c>
      <c r="AQ115" s="917"/>
      <c r="AR115" s="917"/>
      <c r="AS115" s="917"/>
      <c r="AT115" s="918"/>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414</v>
      </c>
      <c r="BW115" s="817"/>
      <c r="BX115" s="817"/>
      <c r="BY115" s="817"/>
      <c r="BZ115" s="817"/>
      <c r="CA115" s="817" t="s">
        <v>451</v>
      </c>
      <c r="CB115" s="817"/>
      <c r="CC115" s="817"/>
      <c r="CD115" s="817"/>
      <c r="CE115" s="817"/>
      <c r="CF115" s="872" t="s">
        <v>451</v>
      </c>
      <c r="CG115" s="873"/>
      <c r="CH115" s="873"/>
      <c r="CI115" s="873"/>
      <c r="CJ115" s="873"/>
      <c r="CK115" s="927"/>
      <c r="CL115" s="885"/>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451</v>
      </c>
      <c r="DM115" s="780"/>
      <c r="DN115" s="780"/>
      <c r="DO115" s="780"/>
      <c r="DP115" s="781"/>
      <c r="DQ115" s="782" t="s">
        <v>130</v>
      </c>
      <c r="DR115" s="780"/>
      <c r="DS115" s="780"/>
      <c r="DT115" s="780"/>
      <c r="DU115" s="781"/>
      <c r="DV115" s="821" t="s">
        <v>442</v>
      </c>
      <c r="DW115" s="822"/>
      <c r="DX115" s="822"/>
      <c r="DY115" s="822"/>
      <c r="DZ115" s="823"/>
    </row>
    <row r="116" spans="1:130" s="230" customFormat="1" ht="26.25" customHeight="1" x14ac:dyDescent="0.15">
      <c r="A116" s="923"/>
      <c r="B116" s="924"/>
      <c r="C116" s="819" t="s">
        <v>463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459</v>
      </c>
      <c r="AB116" s="780"/>
      <c r="AC116" s="780"/>
      <c r="AD116" s="780"/>
      <c r="AE116" s="781"/>
      <c r="AF116" s="782" t="s">
        <v>414</v>
      </c>
      <c r="AG116" s="780"/>
      <c r="AH116" s="780"/>
      <c r="AI116" s="780"/>
      <c r="AJ116" s="781"/>
      <c r="AK116" s="782" t="s">
        <v>130</v>
      </c>
      <c r="AL116" s="780"/>
      <c r="AM116" s="780"/>
      <c r="AN116" s="780"/>
      <c r="AO116" s="781"/>
      <c r="AP116" s="821" t="s">
        <v>446</v>
      </c>
      <c r="AQ116" s="822"/>
      <c r="AR116" s="822"/>
      <c r="AS116" s="822"/>
      <c r="AT116" s="823"/>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414</v>
      </c>
      <c r="BR116" s="817"/>
      <c r="BS116" s="817"/>
      <c r="BT116" s="817"/>
      <c r="BU116" s="817"/>
      <c r="BV116" s="817" t="s">
        <v>414</v>
      </c>
      <c r="BW116" s="817"/>
      <c r="BX116" s="817"/>
      <c r="BY116" s="817"/>
      <c r="BZ116" s="817"/>
      <c r="CA116" s="817" t="s">
        <v>130</v>
      </c>
      <c r="CB116" s="817"/>
      <c r="CC116" s="817"/>
      <c r="CD116" s="817"/>
      <c r="CE116" s="817"/>
      <c r="CF116" s="872" t="s">
        <v>465</v>
      </c>
      <c r="CG116" s="873"/>
      <c r="CH116" s="873"/>
      <c r="CI116" s="873"/>
      <c r="CJ116" s="873"/>
      <c r="CK116" s="927"/>
      <c r="CL116" s="885"/>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29962</v>
      </c>
      <c r="DH116" s="780"/>
      <c r="DI116" s="780"/>
      <c r="DJ116" s="780"/>
      <c r="DK116" s="781"/>
      <c r="DL116" s="782">
        <v>25310</v>
      </c>
      <c r="DM116" s="780"/>
      <c r="DN116" s="780"/>
      <c r="DO116" s="780"/>
      <c r="DP116" s="781"/>
      <c r="DQ116" s="782">
        <v>20656</v>
      </c>
      <c r="DR116" s="780"/>
      <c r="DS116" s="780"/>
      <c r="DT116" s="780"/>
      <c r="DU116" s="781"/>
      <c r="DV116" s="821">
        <v>0.3</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467</v>
      </c>
      <c r="Z117" s="897"/>
      <c r="AA117" s="902">
        <v>1349275</v>
      </c>
      <c r="AB117" s="903"/>
      <c r="AC117" s="903"/>
      <c r="AD117" s="903"/>
      <c r="AE117" s="904"/>
      <c r="AF117" s="905">
        <v>1431120</v>
      </c>
      <c r="AG117" s="903"/>
      <c r="AH117" s="903"/>
      <c r="AI117" s="903"/>
      <c r="AJ117" s="904"/>
      <c r="AK117" s="905">
        <v>1568135</v>
      </c>
      <c r="AL117" s="903"/>
      <c r="AM117" s="903"/>
      <c r="AN117" s="903"/>
      <c r="AO117" s="904"/>
      <c r="AP117" s="906"/>
      <c r="AQ117" s="907"/>
      <c r="AR117" s="907"/>
      <c r="AS117" s="907"/>
      <c r="AT117" s="908"/>
      <c r="AU117" s="932"/>
      <c r="AV117" s="933"/>
      <c r="AW117" s="933"/>
      <c r="AX117" s="933"/>
      <c r="AY117" s="933"/>
      <c r="AZ117" s="860" t="s">
        <v>468</v>
      </c>
      <c r="BA117" s="861"/>
      <c r="BB117" s="861"/>
      <c r="BC117" s="861"/>
      <c r="BD117" s="861"/>
      <c r="BE117" s="861"/>
      <c r="BF117" s="861"/>
      <c r="BG117" s="861"/>
      <c r="BH117" s="861"/>
      <c r="BI117" s="861"/>
      <c r="BJ117" s="861"/>
      <c r="BK117" s="861"/>
      <c r="BL117" s="861"/>
      <c r="BM117" s="861"/>
      <c r="BN117" s="861"/>
      <c r="BO117" s="861"/>
      <c r="BP117" s="862"/>
      <c r="BQ117" s="816" t="s">
        <v>414</v>
      </c>
      <c r="BR117" s="817"/>
      <c r="BS117" s="817"/>
      <c r="BT117" s="817"/>
      <c r="BU117" s="817"/>
      <c r="BV117" s="817" t="s">
        <v>446</v>
      </c>
      <c r="BW117" s="817"/>
      <c r="BX117" s="817"/>
      <c r="BY117" s="817"/>
      <c r="BZ117" s="817"/>
      <c r="CA117" s="817" t="s">
        <v>465</v>
      </c>
      <c r="CB117" s="817"/>
      <c r="CC117" s="817"/>
      <c r="CD117" s="817"/>
      <c r="CE117" s="817"/>
      <c r="CF117" s="872" t="s">
        <v>442</v>
      </c>
      <c r="CG117" s="873"/>
      <c r="CH117" s="873"/>
      <c r="CI117" s="873"/>
      <c r="CJ117" s="873"/>
      <c r="CK117" s="927"/>
      <c r="CL117" s="885"/>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465</v>
      </c>
      <c r="DH117" s="780"/>
      <c r="DI117" s="780"/>
      <c r="DJ117" s="780"/>
      <c r="DK117" s="781"/>
      <c r="DL117" s="782" t="s">
        <v>442</v>
      </c>
      <c r="DM117" s="780"/>
      <c r="DN117" s="780"/>
      <c r="DO117" s="780"/>
      <c r="DP117" s="781"/>
      <c r="DQ117" s="782" t="s">
        <v>465</v>
      </c>
      <c r="DR117" s="780"/>
      <c r="DS117" s="780"/>
      <c r="DT117" s="780"/>
      <c r="DU117" s="781"/>
      <c r="DV117" s="821" t="s">
        <v>446</v>
      </c>
      <c r="DW117" s="822"/>
      <c r="DX117" s="822"/>
      <c r="DY117" s="822"/>
      <c r="DZ117" s="823"/>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310</v>
      </c>
      <c r="AL118" s="896"/>
      <c r="AM118" s="896"/>
      <c r="AN118" s="896"/>
      <c r="AO118" s="897"/>
      <c r="AP118" s="899" t="s">
        <v>434</v>
      </c>
      <c r="AQ118" s="900"/>
      <c r="AR118" s="900"/>
      <c r="AS118" s="900"/>
      <c r="AT118" s="901"/>
      <c r="AU118" s="932"/>
      <c r="AV118" s="933"/>
      <c r="AW118" s="933"/>
      <c r="AX118" s="933"/>
      <c r="AY118" s="933"/>
      <c r="AZ118" s="818" t="s">
        <v>470</v>
      </c>
      <c r="BA118" s="819"/>
      <c r="BB118" s="819"/>
      <c r="BC118" s="819"/>
      <c r="BD118" s="819"/>
      <c r="BE118" s="819"/>
      <c r="BF118" s="819"/>
      <c r="BG118" s="819"/>
      <c r="BH118" s="819"/>
      <c r="BI118" s="819"/>
      <c r="BJ118" s="819"/>
      <c r="BK118" s="819"/>
      <c r="BL118" s="819"/>
      <c r="BM118" s="819"/>
      <c r="BN118" s="819"/>
      <c r="BO118" s="819"/>
      <c r="BP118" s="820"/>
      <c r="BQ118" s="856" t="s">
        <v>465</v>
      </c>
      <c r="BR118" s="857"/>
      <c r="BS118" s="857"/>
      <c r="BT118" s="857"/>
      <c r="BU118" s="857"/>
      <c r="BV118" s="857" t="s">
        <v>465</v>
      </c>
      <c r="BW118" s="857"/>
      <c r="BX118" s="857"/>
      <c r="BY118" s="857"/>
      <c r="BZ118" s="857"/>
      <c r="CA118" s="857" t="s">
        <v>446</v>
      </c>
      <c r="CB118" s="857"/>
      <c r="CC118" s="857"/>
      <c r="CD118" s="857"/>
      <c r="CE118" s="857"/>
      <c r="CF118" s="872" t="s">
        <v>443</v>
      </c>
      <c r="CG118" s="873"/>
      <c r="CH118" s="873"/>
      <c r="CI118" s="873"/>
      <c r="CJ118" s="873"/>
      <c r="CK118" s="927"/>
      <c r="CL118" s="885"/>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465</v>
      </c>
      <c r="DH118" s="780"/>
      <c r="DI118" s="780"/>
      <c r="DJ118" s="780"/>
      <c r="DK118" s="781"/>
      <c r="DL118" s="782" t="s">
        <v>443</v>
      </c>
      <c r="DM118" s="780"/>
      <c r="DN118" s="780"/>
      <c r="DO118" s="780"/>
      <c r="DP118" s="781"/>
      <c r="DQ118" s="782" t="s">
        <v>459</v>
      </c>
      <c r="DR118" s="780"/>
      <c r="DS118" s="780"/>
      <c r="DT118" s="780"/>
      <c r="DU118" s="781"/>
      <c r="DV118" s="821" t="s">
        <v>446</v>
      </c>
      <c r="DW118" s="822"/>
      <c r="DX118" s="822"/>
      <c r="DY118" s="822"/>
      <c r="DZ118" s="823"/>
    </row>
    <row r="119" spans="1:130" s="230" customFormat="1" ht="26.25" customHeight="1" x14ac:dyDescent="0.15">
      <c r="A119" s="882" t="s">
        <v>438</v>
      </c>
      <c r="B119" s="883"/>
      <c r="C119" s="84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465</v>
      </c>
      <c r="AB119" s="889"/>
      <c r="AC119" s="889"/>
      <c r="AD119" s="889"/>
      <c r="AE119" s="890"/>
      <c r="AF119" s="891" t="s">
        <v>446</v>
      </c>
      <c r="AG119" s="889"/>
      <c r="AH119" s="889"/>
      <c r="AI119" s="889"/>
      <c r="AJ119" s="890"/>
      <c r="AK119" s="891" t="s">
        <v>459</v>
      </c>
      <c r="AL119" s="889"/>
      <c r="AM119" s="889"/>
      <c r="AN119" s="889"/>
      <c r="AO119" s="890"/>
      <c r="AP119" s="892" t="s">
        <v>465</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472</v>
      </c>
      <c r="BP119" s="855"/>
      <c r="BQ119" s="856">
        <v>17399354</v>
      </c>
      <c r="BR119" s="857"/>
      <c r="BS119" s="857"/>
      <c r="BT119" s="857"/>
      <c r="BU119" s="857"/>
      <c r="BV119" s="857">
        <v>17606806</v>
      </c>
      <c r="BW119" s="857"/>
      <c r="BX119" s="857"/>
      <c r="BY119" s="857"/>
      <c r="BZ119" s="857"/>
      <c r="CA119" s="857">
        <v>16644762</v>
      </c>
      <c r="CB119" s="857"/>
      <c r="CC119" s="857"/>
      <c r="CD119" s="857"/>
      <c r="CE119" s="857"/>
      <c r="CF119" s="748"/>
      <c r="CG119" s="749"/>
      <c r="CH119" s="749"/>
      <c r="CI119" s="749"/>
      <c r="CJ119" s="853"/>
      <c r="CK119" s="928"/>
      <c r="CL119" s="887"/>
      <c r="CM119" s="818" t="s">
        <v>473</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1028</v>
      </c>
      <c r="DH119" s="764"/>
      <c r="DI119" s="764"/>
      <c r="DJ119" s="764"/>
      <c r="DK119" s="765"/>
      <c r="DL119" s="766">
        <v>848</v>
      </c>
      <c r="DM119" s="764"/>
      <c r="DN119" s="764"/>
      <c r="DO119" s="764"/>
      <c r="DP119" s="765"/>
      <c r="DQ119" s="766">
        <v>668</v>
      </c>
      <c r="DR119" s="764"/>
      <c r="DS119" s="764"/>
      <c r="DT119" s="764"/>
      <c r="DU119" s="765"/>
      <c r="DV119" s="828">
        <v>0</v>
      </c>
      <c r="DW119" s="829"/>
      <c r="DX119" s="829"/>
      <c r="DY119" s="829"/>
      <c r="DZ119" s="830"/>
    </row>
    <row r="120" spans="1:130" s="230" customFormat="1" ht="26.25" customHeight="1" x14ac:dyDescent="0.15">
      <c r="A120" s="884"/>
      <c r="B120" s="885"/>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443</v>
      </c>
      <c r="AG120" s="780"/>
      <c r="AH120" s="780"/>
      <c r="AI120" s="780"/>
      <c r="AJ120" s="781"/>
      <c r="AK120" s="782" t="s">
        <v>443</v>
      </c>
      <c r="AL120" s="780"/>
      <c r="AM120" s="780"/>
      <c r="AN120" s="780"/>
      <c r="AO120" s="781"/>
      <c r="AP120" s="821" t="s">
        <v>442</v>
      </c>
      <c r="AQ120" s="822"/>
      <c r="AR120" s="822"/>
      <c r="AS120" s="822"/>
      <c r="AT120" s="823"/>
      <c r="AU120" s="874" t="s">
        <v>474</v>
      </c>
      <c r="AV120" s="875"/>
      <c r="AW120" s="875"/>
      <c r="AX120" s="875"/>
      <c r="AY120" s="876"/>
      <c r="AZ120" s="840" t="s">
        <v>475</v>
      </c>
      <c r="BA120" s="808"/>
      <c r="BB120" s="808"/>
      <c r="BC120" s="808"/>
      <c r="BD120" s="808"/>
      <c r="BE120" s="808"/>
      <c r="BF120" s="808"/>
      <c r="BG120" s="808"/>
      <c r="BH120" s="808"/>
      <c r="BI120" s="808"/>
      <c r="BJ120" s="808"/>
      <c r="BK120" s="808"/>
      <c r="BL120" s="808"/>
      <c r="BM120" s="808"/>
      <c r="BN120" s="808"/>
      <c r="BO120" s="808"/>
      <c r="BP120" s="809"/>
      <c r="BQ120" s="841">
        <v>2602209</v>
      </c>
      <c r="BR120" s="825"/>
      <c r="BS120" s="825"/>
      <c r="BT120" s="825"/>
      <c r="BU120" s="825"/>
      <c r="BV120" s="825">
        <v>3033797</v>
      </c>
      <c r="BW120" s="825"/>
      <c r="BX120" s="825"/>
      <c r="BY120" s="825"/>
      <c r="BZ120" s="825"/>
      <c r="CA120" s="825">
        <v>3402707</v>
      </c>
      <c r="CB120" s="825"/>
      <c r="CC120" s="825"/>
      <c r="CD120" s="825"/>
      <c r="CE120" s="825"/>
      <c r="CF120" s="863">
        <v>56.5</v>
      </c>
      <c r="CG120" s="864"/>
      <c r="CH120" s="864"/>
      <c r="CI120" s="864"/>
      <c r="CJ120" s="864"/>
      <c r="CK120" s="865" t="s">
        <v>476</v>
      </c>
      <c r="CL120" s="832"/>
      <c r="CM120" s="832"/>
      <c r="CN120" s="832"/>
      <c r="CO120" s="833"/>
      <c r="CP120" s="869" t="s">
        <v>477</v>
      </c>
      <c r="CQ120" s="870"/>
      <c r="CR120" s="870"/>
      <c r="CS120" s="870"/>
      <c r="CT120" s="870"/>
      <c r="CU120" s="870"/>
      <c r="CV120" s="870"/>
      <c r="CW120" s="870"/>
      <c r="CX120" s="870"/>
      <c r="CY120" s="870"/>
      <c r="CZ120" s="870"/>
      <c r="DA120" s="870"/>
      <c r="DB120" s="870"/>
      <c r="DC120" s="870"/>
      <c r="DD120" s="870"/>
      <c r="DE120" s="870"/>
      <c r="DF120" s="871"/>
      <c r="DG120" s="841">
        <v>4921509</v>
      </c>
      <c r="DH120" s="825"/>
      <c r="DI120" s="825"/>
      <c r="DJ120" s="825"/>
      <c r="DK120" s="825"/>
      <c r="DL120" s="825">
        <v>4395900</v>
      </c>
      <c r="DM120" s="825"/>
      <c r="DN120" s="825"/>
      <c r="DO120" s="825"/>
      <c r="DP120" s="825"/>
      <c r="DQ120" s="825">
        <v>4051853</v>
      </c>
      <c r="DR120" s="825"/>
      <c r="DS120" s="825"/>
      <c r="DT120" s="825"/>
      <c r="DU120" s="825"/>
      <c r="DV120" s="826">
        <v>67.3</v>
      </c>
      <c r="DW120" s="826"/>
      <c r="DX120" s="826"/>
      <c r="DY120" s="826"/>
      <c r="DZ120" s="827"/>
    </row>
    <row r="121" spans="1:130" s="230" customFormat="1" ht="26.25" customHeight="1" x14ac:dyDescent="0.15">
      <c r="A121" s="884"/>
      <c r="B121" s="885"/>
      <c r="C121" s="860" t="s">
        <v>478</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465</v>
      </c>
      <c r="AB121" s="780"/>
      <c r="AC121" s="780"/>
      <c r="AD121" s="780"/>
      <c r="AE121" s="781"/>
      <c r="AF121" s="782" t="s">
        <v>443</v>
      </c>
      <c r="AG121" s="780"/>
      <c r="AH121" s="780"/>
      <c r="AI121" s="780"/>
      <c r="AJ121" s="781"/>
      <c r="AK121" s="782" t="s">
        <v>446</v>
      </c>
      <c r="AL121" s="780"/>
      <c r="AM121" s="780"/>
      <c r="AN121" s="780"/>
      <c r="AO121" s="781"/>
      <c r="AP121" s="821" t="s">
        <v>443</v>
      </c>
      <c r="AQ121" s="822"/>
      <c r="AR121" s="822"/>
      <c r="AS121" s="822"/>
      <c r="AT121" s="823"/>
      <c r="AU121" s="877"/>
      <c r="AV121" s="878"/>
      <c r="AW121" s="878"/>
      <c r="AX121" s="878"/>
      <c r="AY121" s="879"/>
      <c r="AZ121" s="815" t="s">
        <v>479</v>
      </c>
      <c r="BA121" s="752"/>
      <c r="BB121" s="752"/>
      <c r="BC121" s="752"/>
      <c r="BD121" s="752"/>
      <c r="BE121" s="752"/>
      <c r="BF121" s="752"/>
      <c r="BG121" s="752"/>
      <c r="BH121" s="752"/>
      <c r="BI121" s="752"/>
      <c r="BJ121" s="752"/>
      <c r="BK121" s="752"/>
      <c r="BL121" s="752"/>
      <c r="BM121" s="752"/>
      <c r="BN121" s="752"/>
      <c r="BO121" s="752"/>
      <c r="BP121" s="753"/>
      <c r="BQ121" s="816">
        <v>7851</v>
      </c>
      <c r="BR121" s="817"/>
      <c r="BS121" s="817"/>
      <c r="BT121" s="817"/>
      <c r="BU121" s="817"/>
      <c r="BV121" s="817">
        <v>3335</v>
      </c>
      <c r="BW121" s="817"/>
      <c r="BX121" s="817"/>
      <c r="BY121" s="817"/>
      <c r="BZ121" s="817"/>
      <c r="CA121" s="817">
        <v>1748</v>
      </c>
      <c r="CB121" s="817"/>
      <c r="CC121" s="817"/>
      <c r="CD121" s="817"/>
      <c r="CE121" s="817"/>
      <c r="CF121" s="872">
        <v>0</v>
      </c>
      <c r="CG121" s="873"/>
      <c r="CH121" s="873"/>
      <c r="CI121" s="873"/>
      <c r="CJ121" s="873"/>
      <c r="CK121" s="866"/>
      <c r="CL121" s="835"/>
      <c r="CM121" s="835"/>
      <c r="CN121" s="835"/>
      <c r="CO121" s="836"/>
      <c r="CP121" s="844" t="s">
        <v>480</v>
      </c>
      <c r="CQ121" s="845"/>
      <c r="CR121" s="845"/>
      <c r="CS121" s="845"/>
      <c r="CT121" s="845"/>
      <c r="CU121" s="845"/>
      <c r="CV121" s="845"/>
      <c r="CW121" s="845"/>
      <c r="CX121" s="845"/>
      <c r="CY121" s="845"/>
      <c r="CZ121" s="845"/>
      <c r="DA121" s="845"/>
      <c r="DB121" s="845"/>
      <c r="DC121" s="845"/>
      <c r="DD121" s="845"/>
      <c r="DE121" s="845"/>
      <c r="DF121" s="846"/>
      <c r="DG121" s="816">
        <v>8307</v>
      </c>
      <c r="DH121" s="817"/>
      <c r="DI121" s="817"/>
      <c r="DJ121" s="817"/>
      <c r="DK121" s="817"/>
      <c r="DL121" s="817">
        <v>6982</v>
      </c>
      <c r="DM121" s="817"/>
      <c r="DN121" s="817"/>
      <c r="DO121" s="817"/>
      <c r="DP121" s="817"/>
      <c r="DQ121" s="817">
        <v>7149</v>
      </c>
      <c r="DR121" s="817"/>
      <c r="DS121" s="817"/>
      <c r="DT121" s="817"/>
      <c r="DU121" s="817"/>
      <c r="DV121" s="794">
        <v>0.1</v>
      </c>
      <c r="DW121" s="794"/>
      <c r="DX121" s="794"/>
      <c r="DY121" s="794"/>
      <c r="DZ121" s="795"/>
    </row>
    <row r="122" spans="1:130" s="230" customFormat="1" ht="26.25" customHeight="1" x14ac:dyDescent="0.15">
      <c r="A122" s="884"/>
      <c r="B122" s="885"/>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465</v>
      </c>
      <c r="AG122" s="780"/>
      <c r="AH122" s="780"/>
      <c r="AI122" s="780"/>
      <c r="AJ122" s="781"/>
      <c r="AK122" s="782" t="s">
        <v>465</v>
      </c>
      <c r="AL122" s="780"/>
      <c r="AM122" s="780"/>
      <c r="AN122" s="780"/>
      <c r="AO122" s="781"/>
      <c r="AP122" s="821" t="s">
        <v>465</v>
      </c>
      <c r="AQ122" s="822"/>
      <c r="AR122" s="822"/>
      <c r="AS122" s="822"/>
      <c r="AT122" s="823"/>
      <c r="AU122" s="877"/>
      <c r="AV122" s="878"/>
      <c r="AW122" s="878"/>
      <c r="AX122" s="878"/>
      <c r="AY122" s="879"/>
      <c r="AZ122" s="818" t="s">
        <v>481</v>
      </c>
      <c r="BA122" s="819"/>
      <c r="BB122" s="819"/>
      <c r="BC122" s="819"/>
      <c r="BD122" s="819"/>
      <c r="BE122" s="819"/>
      <c r="BF122" s="819"/>
      <c r="BG122" s="819"/>
      <c r="BH122" s="819"/>
      <c r="BI122" s="819"/>
      <c r="BJ122" s="819"/>
      <c r="BK122" s="819"/>
      <c r="BL122" s="819"/>
      <c r="BM122" s="819"/>
      <c r="BN122" s="819"/>
      <c r="BO122" s="819"/>
      <c r="BP122" s="820"/>
      <c r="BQ122" s="856">
        <v>12072449</v>
      </c>
      <c r="BR122" s="857"/>
      <c r="BS122" s="857"/>
      <c r="BT122" s="857"/>
      <c r="BU122" s="857"/>
      <c r="BV122" s="857">
        <v>11686208</v>
      </c>
      <c r="BW122" s="857"/>
      <c r="BX122" s="857"/>
      <c r="BY122" s="857"/>
      <c r="BZ122" s="857"/>
      <c r="CA122" s="857">
        <v>11435172</v>
      </c>
      <c r="CB122" s="857"/>
      <c r="CC122" s="857"/>
      <c r="CD122" s="857"/>
      <c r="CE122" s="857"/>
      <c r="CF122" s="858">
        <v>189.8</v>
      </c>
      <c r="CG122" s="859"/>
      <c r="CH122" s="859"/>
      <c r="CI122" s="859"/>
      <c r="CJ122" s="859"/>
      <c r="CK122" s="866"/>
      <c r="CL122" s="835"/>
      <c r="CM122" s="835"/>
      <c r="CN122" s="835"/>
      <c r="CO122" s="836"/>
      <c r="CP122" s="844" t="s">
        <v>482</v>
      </c>
      <c r="CQ122" s="845"/>
      <c r="CR122" s="845"/>
      <c r="CS122" s="845"/>
      <c r="CT122" s="845"/>
      <c r="CU122" s="845"/>
      <c r="CV122" s="845"/>
      <c r="CW122" s="845"/>
      <c r="CX122" s="845"/>
      <c r="CY122" s="845"/>
      <c r="CZ122" s="845"/>
      <c r="DA122" s="845"/>
      <c r="DB122" s="845"/>
      <c r="DC122" s="845"/>
      <c r="DD122" s="845"/>
      <c r="DE122" s="845"/>
      <c r="DF122" s="846"/>
      <c r="DG122" s="816" t="s">
        <v>443</v>
      </c>
      <c r="DH122" s="817"/>
      <c r="DI122" s="817"/>
      <c r="DJ122" s="817"/>
      <c r="DK122" s="817"/>
      <c r="DL122" s="817" t="s">
        <v>443</v>
      </c>
      <c r="DM122" s="817"/>
      <c r="DN122" s="817"/>
      <c r="DO122" s="817"/>
      <c r="DP122" s="817"/>
      <c r="DQ122" s="817" t="s">
        <v>465</v>
      </c>
      <c r="DR122" s="817"/>
      <c r="DS122" s="817"/>
      <c r="DT122" s="817"/>
      <c r="DU122" s="817"/>
      <c r="DV122" s="794" t="s">
        <v>130</v>
      </c>
      <c r="DW122" s="794"/>
      <c r="DX122" s="794"/>
      <c r="DY122" s="794"/>
      <c r="DZ122" s="795"/>
    </row>
    <row r="123" spans="1:130" s="230" customFormat="1" ht="26.25" customHeight="1" x14ac:dyDescent="0.15">
      <c r="A123" s="884"/>
      <c r="B123" s="885"/>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7413</v>
      </c>
      <c r="AB123" s="780"/>
      <c r="AC123" s="780"/>
      <c r="AD123" s="780"/>
      <c r="AE123" s="781"/>
      <c r="AF123" s="782">
        <v>4966</v>
      </c>
      <c r="AG123" s="780"/>
      <c r="AH123" s="780"/>
      <c r="AI123" s="780"/>
      <c r="AJ123" s="781"/>
      <c r="AK123" s="782">
        <v>4925</v>
      </c>
      <c r="AL123" s="780"/>
      <c r="AM123" s="780"/>
      <c r="AN123" s="780"/>
      <c r="AO123" s="781"/>
      <c r="AP123" s="821">
        <v>0.1</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483</v>
      </c>
      <c r="BP123" s="855"/>
      <c r="BQ123" s="851">
        <v>14682509</v>
      </c>
      <c r="BR123" s="852"/>
      <c r="BS123" s="852"/>
      <c r="BT123" s="852"/>
      <c r="BU123" s="852"/>
      <c r="BV123" s="852">
        <v>14723340</v>
      </c>
      <c r="BW123" s="852"/>
      <c r="BX123" s="852"/>
      <c r="BY123" s="852"/>
      <c r="BZ123" s="852"/>
      <c r="CA123" s="852">
        <v>14839627</v>
      </c>
      <c r="CB123" s="852"/>
      <c r="CC123" s="852"/>
      <c r="CD123" s="852"/>
      <c r="CE123" s="852"/>
      <c r="CF123" s="748"/>
      <c r="CG123" s="749"/>
      <c r="CH123" s="749"/>
      <c r="CI123" s="749"/>
      <c r="CJ123" s="853"/>
      <c r="CK123" s="866"/>
      <c r="CL123" s="835"/>
      <c r="CM123" s="835"/>
      <c r="CN123" s="835"/>
      <c r="CO123" s="836"/>
      <c r="CP123" s="844" t="s">
        <v>484</v>
      </c>
      <c r="CQ123" s="845"/>
      <c r="CR123" s="845"/>
      <c r="CS123" s="845"/>
      <c r="CT123" s="845"/>
      <c r="CU123" s="845"/>
      <c r="CV123" s="845"/>
      <c r="CW123" s="845"/>
      <c r="CX123" s="845"/>
      <c r="CY123" s="845"/>
      <c r="CZ123" s="845"/>
      <c r="DA123" s="845"/>
      <c r="DB123" s="845"/>
      <c r="DC123" s="845"/>
      <c r="DD123" s="845"/>
      <c r="DE123" s="845"/>
      <c r="DF123" s="846"/>
      <c r="DG123" s="779" t="s">
        <v>459</v>
      </c>
      <c r="DH123" s="780"/>
      <c r="DI123" s="780"/>
      <c r="DJ123" s="780"/>
      <c r="DK123" s="781"/>
      <c r="DL123" s="782" t="s">
        <v>443</v>
      </c>
      <c r="DM123" s="780"/>
      <c r="DN123" s="780"/>
      <c r="DO123" s="780"/>
      <c r="DP123" s="781"/>
      <c r="DQ123" s="782" t="s">
        <v>443</v>
      </c>
      <c r="DR123" s="780"/>
      <c r="DS123" s="780"/>
      <c r="DT123" s="780"/>
      <c r="DU123" s="781"/>
      <c r="DV123" s="821" t="s">
        <v>443</v>
      </c>
      <c r="DW123" s="822"/>
      <c r="DX123" s="822"/>
      <c r="DY123" s="822"/>
      <c r="DZ123" s="823"/>
    </row>
    <row r="124" spans="1:130" s="230" customFormat="1" ht="26.25" customHeight="1" thickBot="1" x14ac:dyDescent="0.2">
      <c r="A124" s="884"/>
      <c r="B124" s="885"/>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442</v>
      </c>
      <c r="AG124" s="780"/>
      <c r="AH124" s="780"/>
      <c r="AI124" s="780"/>
      <c r="AJ124" s="781"/>
      <c r="AK124" s="782" t="s">
        <v>414</v>
      </c>
      <c r="AL124" s="780"/>
      <c r="AM124" s="780"/>
      <c r="AN124" s="780"/>
      <c r="AO124" s="781"/>
      <c r="AP124" s="821" t="s">
        <v>443</v>
      </c>
      <c r="AQ124" s="822"/>
      <c r="AR124" s="822"/>
      <c r="AS124" s="822"/>
      <c r="AT124" s="823"/>
      <c r="AU124" s="847" t="s">
        <v>485</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46.5</v>
      </c>
      <c r="BR124" s="842"/>
      <c r="BS124" s="842"/>
      <c r="BT124" s="842"/>
      <c r="BU124" s="842"/>
      <c r="BV124" s="842">
        <v>46.8</v>
      </c>
      <c r="BW124" s="842"/>
      <c r="BX124" s="842"/>
      <c r="BY124" s="842"/>
      <c r="BZ124" s="842"/>
      <c r="CA124" s="842">
        <v>29.9</v>
      </c>
      <c r="CB124" s="842"/>
      <c r="CC124" s="842"/>
      <c r="CD124" s="842"/>
      <c r="CE124" s="842"/>
      <c r="CF124" s="726"/>
      <c r="CG124" s="727"/>
      <c r="CH124" s="727"/>
      <c r="CI124" s="727"/>
      <c r="CJ124" s="843"/>
      <c r="CK124" s="867"/>
      <c r="CL124" s="867"/>
      <c r="CM124" s="867"/>
      <c r="CN124" s="867"/>
      <c r="CO124" s="868"/>
      <c r="CP124" s="844" t="s">
        <v>486</v>
      </c>
      <c r="CQ124" s="845"/>
      <c r="CR124" s="845"/>
      <c r="CS124" s="845"/>
      <c r="CT124" s="845"/>
      <c r="CU124" s="845"/>
      <c r="CV124" s="845"/>
      <c r="CW124" s="845"/>
      <c r="CX124" s="845"/>
      <c r="CY124" s="845"/>
      <c r="CZ124" s="845"/>
      <c r="DA124" s="845"/>
      <c r="DB124" s="845"/>
      <c r="DC124" s="845"/>
      <c r="DD124" s="845"/>
      <c r="DE124" s="845"/>
      <c r="DF124" s="846"/>
      <c r="DG124" s="763" t="s">
        <v>414</v>
      </c>
      <c r="DH124" s="764"/>
      <c r="DI124" s="764"/>
      <c r="DJ124" s="764"/>
      <c r="DK124" s="765"/>
      <c r="DL124" s="766" t="s">
        <v>442</v>
      </c>
      <c r="DM124" s="764"/>
      <c r="DN124" s="764"/>
      <c r="DO124" s="764"/>
      <c r="DP124" s="765"/>
      <c r="DQ124" s="766" t="s">
        <v>414</v>
      </c>
      <c r="DR124" s="764"/>
      <c r="DS124" s="764"/>
      <c r="DT124" s="764"/>
      <c r="DU124" s="765"/>
      <c r="DV124" s="828" t="s">
        <v>465</v>
      </c>
      <c r="DW124" s="829"/>
      <c r="DX124" s="829"/>
      <c r="DY124" s="829"/>
      <c r="DZ124" s="830"/>
    </row>
    <row r="125" spans="1:130" s="230" customFormat="1" ht="26.25" customHeight="1" x14ac:dyDescent="0.15">
      <c r="A125" s="884"/>
      <c r="B125" s="885"/>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414</v>
      </c>
      <c r="AB125" s="780"/>
      <c r="AC125" s="780"/>
      <c r="AD125" s="780"/>
      <c r="AE125" s="781"/>
      <c r="AF125" s="782" t="s">
        <v>414</v>
      </c>
      <c r="AG125" s="780"/>
      <c r="AH125" s="780"/>
      <c r="AI125" s="780"/>
      <c r="AJ125" s="781"/>
      <c r="AK125" s="782" t="s">
        <v>414</v>
      </c>
      <c r="AL125" s="780"/>
      <c r="AM125" s="780"/>
      <c r="AN125" s="780"/>
      <c r="AO125" s="781"/>
      <c r="AP125" s="821" t="s">
        <v>443</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487</v>
      </c>
      <c r="CL125" s="832"/>
      <c r="CM125" s="832"/>
      <c r="CN125" s="832"/>
      <c r="CO125" s="833"/>
      <c r="CP125" s="840" t="s">
        <v>488</v>
      </c>
      <c r="CQ125" s="808"/>
      <c r="CR125" s="808"/>
      <c r="CS125" s="808"/>
      <c r="CT125" s="808"/>
      <c r="CU125" s="808"/>
      <c r="CV125" s="808"/>
      <c r="CW125" s="808"/>
      <c r="CX125" s="808"/>
      <c r="CY125" s="808"/>
      <c r="CZ125" s="808"/>
      <c r="DA125" s="808"/>
      <c r="DB125" s="808"/>
      <c r="DC125" s="808"/>
      <c r="DD125" s="808"/>
      <c r="DE125" s="808"/>
      <c r="DF125" s="809"/>
      <c r="DG125" s="841" t="s">
        <v>414</v>
      </c>
      <c r="DH125" s="825"/>
      <c r="DI125" s="825"/>
      <c r="DJ125" s="825"/>
      <c r="DK125" s="825"/>
      <c r="DL125" s="825" t="s">
        <v>465</v>
      </c>
      <c r="DM125" s="825"/>
      <c r="DN125" s="825"/>
      <c r="DO125" s="825"/>
      <c r="DP125" s="825"/>
      <c r="DQ125" s="825" t="s">
        <v>442</v>
      </c>
      <c r="DR125" s="825"/>
      <c r="DS125" s="825"/>
      <c r="DT125" s="825"/>
      <c r="DU125" s="825"/>
      <c r="DV125" s="826" t="s">
        <v>414</v>
      </c>
      <c r="DW125" s="826"/>
      <c r="DX125" s="826"/>
      <c r="DY125" s="826"/>
      <c r="DZ125" s="827"/>
    </row>
    <row r="126" spans="1:130" s="230" customFormat="1" ht="26.25" customHeight="1" thickBot="1" x14ac:dyDescent="0.2">
      <c r="A126" s="884"/>
      <c r="B126" s="885"/>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2882</v>
      </c>
      <c r="AB126" s="780"/>
      <c r="AC126" s="780"/>
      <c r="AD126" s="780"/>
      <c r="AE126" s="781"/>
      <c r="AF126" s="782">
        <v>2874</v>
      </c>
      <c r="AG126" s="780"/>
      <c r="AH126" s="780"/>
      <c r="AI126" s="780"/>
      <c r="AJ126" s="781"/>
      <c r="AK126" s="782">
        <v>227</v>
      </c>
      <c r="AL126" s="780"/>
      <c r="AM126" s="780"/>
      <c r="AN126" s="780"/>
      <c r="AO126" s="781"/>
      <c r="AP126" s="821">
        <v>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489</v>
      </c>
      <c r="CQ126" s="752"/>
      <c r="CR126" s="752"/>
      <c r="CS126" s="752"/>
      <c r="CT126" s="752"/>
      <c r="CU126" s="752"/>
      <c r="CV126" s="752"/>
      <c r="CW126" s="752"/>
      <c r="CX126" s="752"/>
      <c r="CY126" s="752"/>
      <c r="CZ126" s="752"/>
      <c r="DA126" s="752"/>
      <c r="DB126" s="752"/>
      <c r="DC126" s="752"/>
      <c r="DD126" s="752"/>
      <c r="DE126" s="752"/>
      <c r="DF126" s="753"/>
      <c r="DG126" s="816" t="s">
        <v>414</v>
      </c>
      <c r="DH126" s="817"/>
      <c r="DI126" s="817"/>
      <c r="DJ126" s="817"/>
      <c r="DK126" s="817"/>
      <c r="DL126" s="817" t="s">
        <v>465</v>
      </c>
      <c r="DM126" s="817"/>
      <c r="DN126" s="817"/>
      <c r="DO126" s="817"/>
      <c r="DP126" s="817"/>
      <c r="DQ126" s="817" t="s">
        <v>442</v>
      </c>
      <c r="DR126" s="817"/>
      <c r="DS126" s="817"/>
      <c r="DT126" s="817"/>
      <c r="DU126" s="817"/>
      <c r="DV126" s="794" t="s">
        <v>414</v>
      </c>
      <c r="DW126" s="794"/>
      <c r="DX126" s="794"/>
      <c r="DY126" s="794"/>
      <c r="DZ126" s="795"/>
    </row>
    <row r="127" spans="1:130" s="230" customFormat="1" ht="26.25" customHeight="1" x14ac:dyDescent="0.15">
      <c r="A127" s="886"/>
      <c r="B127" s="887"/>
      <c r="C127" s="818" t="s">
        <v>490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465</v>
      </c>
      <c r="AB127" s="780"/>
      <c r="AC127" s="780"/>
      <c r="AD127" s="780"/>
      <c r="AE127" s="781"/>
      <c r="AF127" s="782" t="s">
        <v>442</v>
      </c>
      <c r="AG127" s="780"/>
      <c r="AH127" s="780"/>
      <c r="AI127" s="780"/>
      <c r="AJ127" s="781"/>
      <c r="AK127" s="782" t="s">
        <v>414</v>
      </c>
      <c r="AL127" s="780"/>
      <c r="AM127" s="780"/>
      <c r="AN127" s="780"/>
      <c r="AO127" s="781"/>
      <c r="AP127" s="821" t="s">
        <v>414</v>
      </c>
      <c r="AQ127" s="822"/>
      <c r="AR127" s="822"/>
      <c r="AS127" s="822"/>
      <c r="AT127" s="823"/>
      <c r="AU127" s="232"/>
      <c r="AV127" s="232"/>
      <c r="AW127" s="232"/>
      <c r="AX127" s="824"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495</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465</v>
      </c>
      <c r="DM127" s="817"/>
      <c r="DN127" s="817"/>
      <c r="DO127" s="817"/>
      <c r="DP127" s="817"/>
      <c r="DQ127" s="817" t="s">
        <v>465</v>
      </c>
      <c r="DR127" s="817"/>
      <c r="DS127" s="817"/>
      <c r="DT127" s="817"/>
      <c r="DU127" s="817"/>
      <c r="DV127" s="794" t="s">
        <v>465</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3056</v>
      </c>
      <c r="AB128" s="801"/>
      <c r="AC128" s="801"/>
      <c r="AD128" s="801"/>
      <c r="AE128" s="802"/>
      <c r="AF128" s="803">
        <v>5570</v>
      </c>
      <c r="AG128" s="801"/>
      <c r="AH128" s="801"/>
      <c r="AI128" s="801"/>
      <c r="AJ128" s="802"/>
      <c r="AK128" s="803">
        <v>1927</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443</v>
      </c>
      <c r="BG128" s="787"/>
      <c r="BH128" s="787"/>
      <c r="BI128" s="787"/>
      <c r="BJ128" s="787"/>
      <c r="BK128" s="787"/>
      <c r="BL128" s="810"/>
      <c r="BM128" s="786">
        <v>14.05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499</v>
      </c>
      <c r="CQ128" s="730"/>
      <c r="CR128" s="730"/>
      <c r="CS128" s="730"/>
      <c r="CT128" s="730"/>
      <c r="CU128" s="730"/>
      <c r="CV128" s="730"/>
      <c r="CW128" s="730"/>
      <c r="CX128" s="730"/>
      <c r="CY128" s="730"/>
      <c r="CZ128" s="730"/>
      <c r="DA128" s="730"/>
      <c r="DB128" s="730"/>
      <c r="DC128" s="730"/>
      <c r="DD128" s="730"/>
      <c r="DE128" s="730"/>
      <c r="DF128" s="731"/>
      <c r="DG128" s="790" t="s">
        <v>465</v>
      </c>
      <c r="DH128" s="791"/>
      <c r="DI128" s="791"/>
      <c r="DJ128" s="791"/>
      <c r="DK128" s="791"/>
      <c r="DL128" s="791" t="s">
        <v>442</v>
      </c>
      <c r="DM128" s="791"/>
      <c r="DN128" s="791"/>
      <c r="DO128" s="791"/>
      <c r="DP128" s="791"/>
      <c r="DQ128" s="791" t="s">
        <v>442</v>
      </c>
      <c r="DR128" s="791"/>
      <c r="DS128" s="791"/>
      <c r="DT128" s="791"/>
      <c r="DU128" s="791"/>
      <c r="DV128" s="792" t="s">
        <v>442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6859742</v>
      </c>
      <c r="AB129" s="780"/>
      <c r="AC129" s="780"/>
      <c r="AD129" s="780"/>
      <c r="AE129" s="781"/>
      <c r="AF129" s="782">
        <v>7152421</v>
      </c>
      <c r="AG129" s="780"/>
      <c r="AH129" s="780"/>
      <c r="AI129" s="780"/>
      <c r="AJ129" s="781"/>
      <c r="AK129" s="782">
        <v>7005359</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414</v>
      </c>
      <c r="BG129" s="771"/>
      <c r="BH129" s="771"/>
      <c r="BI129" s="771"/>
      <c r="BJ129" s="771"/>
      <c r="BK129" s="771"/>
      <c r="BL129" s="772"/>
      <c r="BM129" s="770">
        <v>19.05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1025542</v>
      </c>
      <c r="AB130" s="780"/>
      <c r="AC130" s="780"/>
      <c r="AD130" s="780"/>
      <c r="AE130" s="781"/>
      <c r="AF130" s="782">
        <v>1000811</v>
      </c>
      <c r="AG130" s="780"/>
      <c r="AH130" s="780"/>
      <c r="AI130" s="780"/>
      <c r="AJ130" s="781"/>
      <c r="AK130" s="782">
        <v>981432</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5834200</v>
      </c>
      <c r="AB131" s="764"/>
      <c r="AC131" s="764"/>
      <c r="AD131" s="764"/>
      <c r="AE131" s="765"/>
      <c r="AF131" s="766">
        <v>6151610</v>
      </c>
      <c r="AG131" s="764"/>
      <c r="AH131" s="764"/>
      <c r="AI131" s="764"/>
      <c r="AJ131" s="765"/>
      <c r="AK131" s="766">
        <v>6023927</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29.9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5.4965033769999998</v>
      </c>
      <c r="AB132" s="745"/>
      <c r="AC132" s="745"/>
      <c r="AD132" s="745"/>
      <c r="AE132" s="746"/>
      <c r="AF132" s="747">
        <v>6.9045176789999996</v>
      </c>
      <c r="AG132" s="745"/>
      <c r="AH132" s="745"/>
      <c r="AI132" s="745"/>
      <c r="AJ132" s="746"/>
      <c r="AK132" s="747">
        <v>9.7075545569999999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8.3000000000000007</v>
      </c>
      <c r="AB133" s="724"/>
      <c r="AC133" s="724"/>
      <c r="AD133" s="724"/>
      <c r="AE133" s="725"/>
      <c r="AF133" s="723">
        <v>7.1</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7sRT9Z8Ua9jDYCuuzwFiOZCaABfmXkmzMeQJkKcfUOQ0C6hiUZVBC7+GtQB5oIU6aU4wlhqeHan+gWmVVttsw==" saltValue="Qow9iEV0RgpoVxqEGy3pZ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H49"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39Gchk1Jl50uRILGAGhcFzl9VqHKQnw+ycZ7tpqXvEYV1KqUggTg9gNxAWwsJOO0mrzXKtiAXQ+ys4hEIlcyug==" saltValue="+bE8uT5gKi5KYpB39NChg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J34"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E/sN3S6ABakzsT19I203BinOrp1yX/UzlYJr45bv6eOK6829rARVlvxw/e97VqxpxSePuPcCr5xKejQrUpttQ==" saltValue="ZVEnXHOkhIxbr+v1F44j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O1"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518</v>
      </c>
      <c r="AL9" s="1130"/>
      <c r="AM9" s="1130"/>
      <c r="AN9" s="1131"/>
      <c r="AO9" s="281">
        <v>2267490</v>
      </c>
      <c r="AP9" s="281">
        <v>91943</v>
      </c>
      <c r="AQ9" s="282">
        <v>76332</v>
      </c>
      <c r="AR9" s="283">
        <v>20.5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519</v>
      </c>
      <c r="AL10" s="1130"/>
      <c r="AM10" s="1130"/>
      <c r="AN10" s="1131"/>
      <c r="AO10" s="284">
        <v>195959</v>
      </c>
      <c r="AP10" s="284">
        <v>7946</v>
      </c>
      <c r="AQ10" s="285">
        <v>8203</v>
      </c>
      <c r="AR10" s="286">
        <v>-3.1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520</v>
      </c>
      <c r="AL11" s="1130"/>
      <c r="AM11" s="1130"/>
      <c r="AN11" s="1131"/>
      <c r="AO11" s="284" t="s">
        <v>521</v>
      </c>
      <c r="AP11" s="284" t="s">
        <v>521</v>
      </c>
      <c r="AQ11" s="285">
        <v>546</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522</v>
      </c>
      <c r="AL12" s="1130"/>
      <c r="AM12" s="1130"/>
      <c r="AN12" s="1131"/>
      <c r="AO12" s="284" t="s">
        <v>521</v>
      </c>
      <c r="AP12" s="284" t="s">
        <v>521</v>
      </c>
      <c r="AQ12" s="285">
        <v>4</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523</v>
      </c>
      <c r="AL13" s="1130"/>
      <c r="AM13" s="1130"/>
      <c r="AN13" s="1131"/>
      <c r="AO13" s="284">
        <v>54587</v>
      </c>
      <c r="AP13" s="284">
        <v>2213</v>
      </c>
      <c r="AQ13" s="285">
        <v>2795</v>
      </c>
      <c r="AR13" s="286">
        <v>-20.8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524</v>
      </c>
      <c r="AL14" s="1130"/>
      <c r="AM14" s="1130"/>
      <c r="AN14" s="1131"/>
      <c r="AO14" s="284">
        <v>14133</v>
      </c>
      <c r="AP14" s="284">
        <v>573</v>
      </c>
      <c r="AQ14" s="285">
        <v>1229</v>
      </c>
      <c r="AR14" s="286">
        <v>-53.4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525</v>
      </c>
      <c r="AL15" s="1133"/>
      <c r="AM15" s="1133"/>
      <c r="AN15" s="1134"/>
      <c r="AO15" s="284">
        <v>-130241</v>
      </c>
      <c r="AP15" s="284">
        <v>-5281</v>
      </c>
      <c r="AQ15" s="285">
        <v>-5192</v>
      </c>
      <c r="AR15" s="286">
        <v>1.7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2401928</v>
      </c>
      <c r="AP16" s="284">
        <v>97394</v>
      </c>
      <c r="AQ16" s="285">
        <v>83916</v>
      </c>
      <c r="AR16" s="286">
        <v>16.100000000000001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530</v>
      </c>
      <c r="AL21" s="1136"/>
      <c r="AM21" s="1136"/>
      <c r="AN21" s="1137"/>
      <c r="AO21" s="297">
        <v>7.62</v>
      </c>
      <c r="AP21" s="298">
        <v>7.81</v>
      </c>
      <c r="AQ21" s="299">
        <v>-0.19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531</v>
      </c>
      <c r="AL22" s="1136"/>
      <c r="AM22" s="1136"/>
      <c r="AN22" s="1137"/>
      <c r="AO22" s="302">
        <v>96.1</v>
      </c>
      <c r="AP22" s="303">
        <v>97.3</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535</v>
      </c>
      <c r="AL32" s="1114"/>
      <c r="AM32" s="1114"/>
      <c r="AN32" s="1115"/>
      <c r="AO32" s="312">
        <v>916228</v>
      </c>
      <c r="AP32" s="312">
        <v>37151</v>
      </c>
      <c r="AQ32" s="313">
        <v>34996</v>
      </c>
      <c r="AR32" s="314">
        <v>6.2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536</v>
      </c>
      <c r="AL33" s="1114"/>
      <c r="AM33" s="1114"/>
      <c r="AN33" s="1115"/>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537</v>
      </c>
      <c r="AL34" s="1114"/>
      <c r="AM34" s="1114"/>
      <c r="AN34" s="1115"/>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538</v>
      </c>
      <c r="AL35" s="1114"/>
      <c r="AM35" s="1114"/>
      <c r="AN35" s="1115"/>
      <c r="AO35" s="312">
        <v>454257</v>
      </c>
      <c r="AP35" s="312">
        <v>18419</v>
      </c>
      <c r="AQ35" s="313">
        <v>11520</v>
      </c>
      <c r="AR35" s="314">
        <v>59.9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539</v>
      </c>
      <c r="AL36" s="1114"/>
      <c r="AM36" s="1114"/>
      <c r="AN36" s="1115"/>
      <c r="AO36" s="312">
        <v>192498</v>
      </c>
      <c r="AP36" s="312">
        <v>7805</v>
      </c>
      <c r="AQ36" s="313">
        <v>3057</v>
      </c>
      <c r="AR36" s="314">
        <v>155.30000000000001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540</v>
      </c>
      <c r="AL37" s="1114"/>
      <c r="AM37" s="1114"/>
      <c r="AN37" s="1115"/>
      <c r="AO37" s="312">
        <v>5152</v>
      </c>
      <c r="AP37" s="312">
        <v>209</v>
      </c>
      <c r="AQ37" s="313">
        <v>208</v>
      </c>
      <c r="AR37" s="314">
        <v>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541</v>
      </c>
      <c r="AL38" s="1117"/>
      <c r="AM38" s="1117"/>
      <c r="AN38" s="1118"/>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542</v>
      </c>
      <c r="AL39" s="1117"/>
      <c r="AM39" s="1117"/>
      <c r="AN39" s="1118"/>
      <c r="AO39" s="312">
        <v>-1927</v>
      </c>
      <c r="AP39" s="312">
        <v>-78</v>
      </c>
      <c r="AQ39" s="313">
        <v>-2483</v>
      </c>
      <c r="AR39" s="314">
        <v>-96.9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543</v>
      </c>
      <c r="AL40" s="1114"/>
      <c r="AM40" s="1114"/>
      <c r="AN40" s="1115"/>
      <c r="AO40" s="312">
        <v>-981432</v>
      </c>
      <c r="AP40" s="312">
        <v>-39795</v>
      </c>
      <c r="AQ40" s="313">
        <v>-31447</v>
      </c>
      <c r="AR40" s="314">
        <v>26.5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302</v>
      </c>
      <c r="AL41" s="1120"/>
      <c r="AM41" s="1120"/>
      <c r="AN41" s="1121"/>
      <c r="AO41" s="312">
        <v>584776</v>
      </c>
      <c r="AP41" s="312">
        <v>23712</v>
      </c>
      <c r="AQ41" s="313">
        <v>15852</v>
      </c>
      <c r="AR41" s="314">
        <v>49.6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513</v>
      </c>
      <c r="AN49" s="1124" t="s">
        <v>547</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803526</v>
      </c>
      <c r="AN51" s="334">
        <v>32077</v>
      </c>
      <c r="AO51" s="335">
        <v>-47.8</v>
      </c>
      <c r="AP51" s="336">
        <v>53869</v>
      </c>
      <c r="AQ51" s="337">
        <v>0.4</v>
      </c>
      <c r="AR51" s="338">
        <v>-48.2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637675</v>
      </c>
      <c r="AN52" s="342">
        <v>25456</v>
      </c>
      <c r="AO52" s="343">
        <v>-44.9</v>
      </c>
      <c r="AP52" s="344">
        <v>35046</v>
      </c>
      <c r="AQ52" s="345">
        <v>7.1</v>
      </c>
      <c r="AR52" s="346">
        <v>-52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1107259</v>
      </c>
      <c r="AN53" s="334">
        <v>44248</v>
      </c>
      <c r="AO53" s="335">
        <v>37.9</v>
      </c>
      <c r="AP53" s="336">
        <v>59119</v>
      </c>
      <c r="AQ53" s="337">
        <v>9.6999999999999993</v>
      </c>
      <c r="AR53" s="338">
        <v>28.2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561612</v>
      </c>
      <c r="AN54" s="342">
        <v>22443</v>
      </c>
      <c r="AO54" s="343">
        <v>-11.8</v>
      </c>
      <c r="AP54" s="344">
        <v>29900</v>
      </c>
      <c r="AQ54" s="345">
        <v>-14.7</v>
      </c>
      <c r="AR54" s="346">
        <v>2.9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1503237</v>
      </c>
      <c r="AN55" s="334">
        <v>60568</v>
      </c>
      <c r="AO55" s="335">
        <v>36.9</v>
      </c>
      <c r="AP55" s="336">
        <v>53895</v>
      </c>
      <c r="AQ55" s="337">
        <v>-8.8000000000000007</v>
      </c>
      <c r="AR55" s="338">
        <v>45.7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845235</v>
      </c>
      <c r="AN56" s="342">
        <v>34056</v>
      </c>
      <c r="AO56" s="343">
        <v>51.7</v>
      </c>
      <c r="AP56" s="344">
        <v>31224</v>
      </c>
      <c r="AQ56" s="345">
        <v>4.4000000000000004</v>
      </c>
      <c r="AR56" s="346">
        <v>47.3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1880379</v>
      </c>
      <c r="AN57" s="334">
        <v>76187</v>
      </c>
      <c r="AO57" s="335">
        <v>25.8</v>
      </c>
      <c r="AP57" s="336">
        <v>56181</v>
      </c>
      <c r="AQ57" s="337">
        <v>4.2</v>
      </c>
      <c r="AR57" s="338">
        <v>21.6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1593533</v>
      </c>
      <c r="AN58" s="342">
        <v>64565</v>
      </c>
      <c r="AO58" s="343">
        <v>89.6</v>
      </c>
      <c r="AP58" s="344">
        <v>32039</v>
      </c>
      <c r="AQ58" s="345">
        <v>2.6</v>
      </c>
      <c r="AR58" s="346">
        <v>87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942313</v>
      </c>
      <c r="AN59" s="334">
        <v>38209</v>
      </c>
      <c r="AO59" s="335">
        <v>-49.8</v>
      </c>
      <c r="AP59" s="336">
        <v>47730</v>
      </c>
      <c r="AQ59" s="337">
        <v>-15</v>
      </c>
      <c r="AR59" s="338">
        <v>-34.799999999999997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715734</v>
      </c>
      <c r="AN60" s="342">
        <v>29022</v>
      </c>
      <c r="AO60" s="343">
        <v>-55</v>
      </c>
      <c r="AP60" s="344">
        <v>26378</v>
      </c>
      <c r="AQ60" s="345">
        <v>-17.7</v>
      </c>
      <c r="AR60" s="346">
        <v>-37.299999999999997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1247343</v>
      </c>
      <c r="AN61" s="349">
        <v>50258</v>
      </c>
      <c r="AO61" s="350">
        <v>0.6</v>
      </c>
      <c r="AP61" s="351">
        <v>54159</v>
      </c>
      <c r="AQ61" s="352">
        <v>-1.9</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870758</v>
      </c>
      <c r="AN62" s="342">
        <v>35108</v>
      </c>
      <c r="AO62" s="343">
        <v>5.9</v>
      </c>
      <c r="AP62" s="344">
        <v>30917</v>
      </c>
      <c r="AQ62" s="345">
        <v>-3.7</v>
      </c>
      <c r="AR62" s="346">
        <v>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pKxMRt/KuK1D1W5qX9T/6Rdu7336cWy7oeSpOfTKMcK6MaE+akyrEC/+GBVZV2UbtIC1TcBGyR2BZBd9BJtPA==" saltValue="eGMeoUlRSU47THhir/d4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tDXP8DwM6E14r54iTpT0SOJC4PWLIeQNabGM3g+ViaiNyle4K0jT6g7piTON4eMNnkSkjKOcx2+71yajAlcgVQ==" saltValue="YjIPncwrN9nkW/P+shKt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w6lXk7zogSCZugR9HoZrFJYu8Tkue+GFs+X9gzfV65glB+r2efwY1osUCuu1dW7KBSQGPqAnBtkE+qTxC+AJ5w==" saltValue="n/7oT6jgQAjzBulEScJU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23.25</v>
      </c>
      <c r="G47" s="12">
        <v>23.06</v>
      </c>
      <c r="H47" s="12">
        <v>21.55</v>
      </c>
      <c r="I47" s="12">
        <v>21.24</v>
      </c>
      <c r="J47" s="13">
        <v>26.4</v>
      </c>
    </row>
    <row r="48" spans="2:10" ht="57.75" customHeight="1" x14ac:dyDescent="0.15">
      <c r="B48" s="14"/>
      <c r="C48" s="1141" t="s">
        <v>4</v>
      </c>
      <c r="D48" s="1141"/>
      <c r="E48" s="1142"/>
      <c r="F48" s="15">
        <v>9.56</v>
      </c>
      <c r="G48" s="16">
        <v>8.74</v>
      </c>
      <c r="H48" s="16">
        <v>11.27</v>
      </c>
      <c r="I48" s="16">
        <v>13.76</v>
      </c>
      <c r="J48" s="17">
        <v>13.77</v>
      </c>
    </row>
    <row r="49" spans="2:10" ht="57.75" customHeight="1" thickBot="1" x14ac:dyDescent="0.2">
      <c r="B49" s="18"/>
      <c r="C49" s="1143" t="s">
        <v>5</v>
      </c>
      <c r="D49" s="1143"/>
      <c r="E49" s="1144"/>
      <c r="F49" s="19">
        <v>1.07</v>
      </c>
      <c r="G49" s="20" t="s">
        <v>568</v>
      </c>
      <c r="H49" s="20">
        <v>3.13</v>
      </c>
      <c r="I49" s="20">
        <v>3.52</v>
      </c>
      <c r="J49" s="21">
        <v>6.5</v>
      </c>
    </row>
    <row r="50" spans="2:10" x14ac:dyDescent="0.15"/>
  </sheetData>
  <sheetProtection algorithmName="SHA-512" hashValue="985CuhV34XzlKhetddhXudEECo0Yqx2lObfjFyFiP6quyhhEMVji9q8BOuygiCSqEYDuETpC6hYJflmPqSBMRA==" saltValue="aeP4ODtzSNR3j6cNl7oP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2024-03-14T02:31:38Z</dcterms:created>
  <dcterms:modified xsi:type="dcterms:W3CDTF">2024-03-16T14:23:36Z</dcterms:modified>
  <cp:category/>
</cp:coreProperties>
</file>