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430_企画振興課\20財務係\09県照会等\03財政状況資料集\R03決算\03_回答作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<sst xmlns="http://schemas.openxmlformats.org/spreadsheetml/2006/main" count="1096" uniqueCount="597">
  <si>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</si>
  <si>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</si>
  <si>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</si>
  <si>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</si>
  <si>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</si>
  <si>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</si>
  <si>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</si>
  <si>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</si>
  <si>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</si>
  <si>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</si>
  <si>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</si>
  <si>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</si>
  <si>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</si>
  <si>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</si>
  <si>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</si>
  <si>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</si>
  <si>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</si>
  <si>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</si>
  <si>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</si>
  <si>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</si>
  <si>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</si>
  <si>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</si>
  <si>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</si>
  <si>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</si>
  <si>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</si>
  <si>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</si>
  <si>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</si>
  <si>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</si>
  <si>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</si>
  <si>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</si>
  <si>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</si>
  <si>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</si>
  <si>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</si>
  <si>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</si>
  <si>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</si>
  <si>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</si>
  <si>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</si>
  <si>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</si>
  <si>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</si>
  <si>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</si>
  <si>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</si>
  <si>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</si>
  <si>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</si>
  <si>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</si>
  <si>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</si>
  <si>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</si>
  <si>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</si>
  <si>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</si>
  <si>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</si>
  <si>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</si>
  <si>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</si>
  <si>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</si>
  <si>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</si>
  <si>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</si>
  <si>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</si>
  <si>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</si>
  <si>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</si>
  <si>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</si>
  <si>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</si>
  <si>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</si>
  <si>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</si>
  <si>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</si>
  <si>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</si>
  <si>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</si>
  <si>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</si>
  <si>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</si>
  <si>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</si>
  <si>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</si>
  <si>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</si>
  <si>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</si>
  <si>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</si>
  <si>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</si>
  <si>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</si>
  <si>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</si>
  <si>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</si>
  <si>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</si>
  <si>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</si>
  <si>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</si>
  <si>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</si>
  <si>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</si>
  <si>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</si>
  <si>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</si>
  <si>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</si>
  <si>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</si>
  <si>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</si>
  <si>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</si>
  <si>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</si>
  <si>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</si>
  <si>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</si>
  <si>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</si>
  <si>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</si>
  <si>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</si>
  <si>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</si>
  <si>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</si>
  <si>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</si>
  <si>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</si>
  <si>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</si>
  <si>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</si>
  <si>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</si>
  <si>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</si>
  <si>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</si>
  <si>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</si>
  <si>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</si>
  <si>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</si>
  <si>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</si>
  <si>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</si>
  <si>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</si>
  <si>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</si>
  <si>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</si>
  <si>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</si>
  <si>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</si>
  <si>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</si>
  <si>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</si>
  <si>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</si>
  <si>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</si>
  <si>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</si>
  <si>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</si>
  <si>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</si>
  <si>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</si>
  <si>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</si>
  <si>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</si>
  <si>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</si>
  <si>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</si>
  <si>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</si>
  <si>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</si>
  <si>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</si>
  <si>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</si>
  <si>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</si>
  <si>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</si>
  <si>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</si>
  <si>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</si>
  <si>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</si>
  <si>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</si>
  <si>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</si>
  <si>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</si>
  <si>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</si>
  <si>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</si>
  <si>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</si>
  <si>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</si>
  <si>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</si>
  <si>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</si>
  <si>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</si>
  <si>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</si>
  <si>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</si>
  <si>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</si>
  <si>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</si>
  <si>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</si>
  <si>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</si>
  <si>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</si>
  <si>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</si>
  <si>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</si>
  <si>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</si>
  <si>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</si>
  <si>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</si>
  <si>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</si>
  <si>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</si>
  <si>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</si>
  <si>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</si>
  <si>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</si>
  <si>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</si>
  <si>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</si>
  <si>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</si>
  <si>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</si>
  <si>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</si>
  <si>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</si>
  <si>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</si>
  <si>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</si>
  <si>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</si>
  <si>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</si>
  <si>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</si>
  <si>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</si>
  <si>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</si>
  <si>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</si>
  <si>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</si>
  <si>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</si>
  <si>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</si>
  <si>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</si>
  <si>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</si>
  <si>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</si>
  <si>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</si>
  <si>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</si>
  <si>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</si>
  <si>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</si>
  <si>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</si>
  <si>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</si>
  <si>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</si>
  <si>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</si>
  <si>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</si>
  <si>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</si>
  <si>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</si>
  <si>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</si>
  <si>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</si>
  <si>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</si>
  <si>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</si>
  <si>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</si>
  <si>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</si>
  <si>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</si>
  <si>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</si>
  <si>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</si>
  <si>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</si>
  <si>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</si>
  <si>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</si>
  <si>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</si>
  <si>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</si>
  <si>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</si>
  <si>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</si>
  <si>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</si>
  <si>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</si>
  <si>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</si>
  <si>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</si>
  <si>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</si>
  <si>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</si>
  <si>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</si>
  <si>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</si>
  <si>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</si>
  <si>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</si>
  <si>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</si>
  <si>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</si>
  <si>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</si>
  <si>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</si>
  <si>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</si>
  <si>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</si>
  <si>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</si>
  <si>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</si>
  <si>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</si>
  <si>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</si>
  <si>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</si>
  <si>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</si>
  <si>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</si>
  <si>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</si>
  <si>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</si>
  <si>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</si>
  <si>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</si>
  <si>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</si>
  <si>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</si>
  <si>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</si>
  <si>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</si>
  <si>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</si>
  <si>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</si>
  <si>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</si>
  <si>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</si>
  <si>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</si>
  <si>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</si>
  <si>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</si>
  <si>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</si>
  <si>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</si>
  <si>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</si>
  <si>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</si>
  <si>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</si>
  <si>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</si>
  <si>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</si>
  <si>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</si>
  <si>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</si>
  <si>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</si>
  <si>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</si>
  <si>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</si>
  <si>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</si>
  <si>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</si>
  <si>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</si>
  <si>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</si>
  <si>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</si>
  <si>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</si>
  <si>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</si>
  <si>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</si>
  <si>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</si>
  <si>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</si>
  <si>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</si>
  <si>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</si>
  <si>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</si>
  <si>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</si>
  <si>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</si>
  <si>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</si>
  <si>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</si>
  <si>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</si>
  <si>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</si>
  <si>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</si>
  <si>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</si>
  <si>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</si>
  <si>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</si>
  <si>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</si>
  <si>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</si>
  <si>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</si>
  <si>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</si>
  <si>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</si>
  <si>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</si>
  <si>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</si>
  <si>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</si>
  <si>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</si>
  <si>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</si>
  <si>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</si>
  <si>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</si>
  <si>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</si>
  <si>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</si>
  <si>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</si>
  <si>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</si>
  <si>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</si>
  <si>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</si>
  <si>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</si>
  <si>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</si>
  <si>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</si>
  <si>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</si>
  <si>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</si>
  <si>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</si>
  <si>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</si>
  <si>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</si>
  <si>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</si>
  <si>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</si>
  <si>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</si>
  <si>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</si>
  <si>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</si>
  <si>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</si>
  <si>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</si>
  <si>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</si>
  <si>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</si>
  <si>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</si>
  <si>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</si>
  <si>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</si>
  <si>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</si>
  <si>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</si>
  <si>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</si>
  <si>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</si>
  <si>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</si>
  <si>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</si>
  <si>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</si>
  <si>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</si>
  <si>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</si>
  <si>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</si>
  <si>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</si>
  <si>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</si>
  <si>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</si>
  <si>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</si>
  <si>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</si>
  <si>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</si>
  <si>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</si>
  <si>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</si>
  <si>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</si>
  <si>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</si>
  <si>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</si>
  <si>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</si>
  <si>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</si>
  <si>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</si>
  <si>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</si>
  <si>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</si>
  <si>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</si>
  <si>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</si>
  <si>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</si>
  <si>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</si>
  <si>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</si>
  <si>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</si>
  <si>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</si>
  <si>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</si>
  <si>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</si>
  <si>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</si>
  <si>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</si>
  <si>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</si>
  <si>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</si>
  <si>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</si>
  <si>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</si>
  <si>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</si>
  <si>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</si>
  <si>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</si>
  <si>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</si>
  <si>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</si>
  <si>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</si>
  <si>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</si>
  <si>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</si>
  <si>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</si>
  <si>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</si>
  <si>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</si>
  <si>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</si>
  <si>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</si>
  <si>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</si>
  <si>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</si>
  <si>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</si>
  <si>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</si>
  <si>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</si>
  <si>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</si>
  <si>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</si>
  <si>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</si>
  <si>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</si>
  <si>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</si>
  <si>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</si>
  <si>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</si>
  <si>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</si>
  <si>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</si>
  <si>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</si>
  <si>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</si>
  <si>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</si>
  <si>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</si>
  <si>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</si>
  <si>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</si>
  <si>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</si>
  <si>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</si>
  <si>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</si>
  <si>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</si>
  <si>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</si>
  <si>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</si>
  <si>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</si>
  <si>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</si>
  <si>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</si>
  <si>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</si>
  <si>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</si>
  <si>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</si>
  <si>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</si>
  <si>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</si>
  <si>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</si>
  <si>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</si>
  <si>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</si>
  <si>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</si>
  <si>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</si>
  <si>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</si>
  <si>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</si>
  <si>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</si>
  <si>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</si>
  <si>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</si>
  <si>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</si>
  <si>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</si>
  <si>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</si>
  <si>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</si>
  <si>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</si>
  <si>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</si>
  <si>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</si>
  <si>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</si>
  <si>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</si>
  <si>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</si>
  <si>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</si>
  <si>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</si>
  <si>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</si>
  <si>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</si>
  <si>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</si>
  <si>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</si>
  <si>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</si>
  <si>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</si>
  <si>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</si>
  <si>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</si>
  <si>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</si>
  <si>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</si>
  <si>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</si>
  <si>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</si>
  <si>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</si>
  <si>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</si>
  <si>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</si>
  <si>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</si>
  <si>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</si>
  <si>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</si>
  <si>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</si>
  <si>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</si>
  <si>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</si>
  <si>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</si>
  <si>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</si>
  <si>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</si>
  <si>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</si>
  <si>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</si>
  <si>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</si>
  <si>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</si>
  <si>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</si>
  <si>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</si>
  <si>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</si>
  <si>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</si>
  <si>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</si>
  <si>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</si>
  <si>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</si>
  <si>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</si>
  <si>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</si>
  <si>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</si>
  <si>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</si>
  <si>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</si>
  <si>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</si>
  <si>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</si>
  <si>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</si>
  <si>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</si>
  <si>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</si>
  <si>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</si>
  <si>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</si>
  <si>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</si>
  <si>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</si>
  <si>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</si>
  <si>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</si>
  <si>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</si>
  <si>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</si>
  <si>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</si>
  <si>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</si>
  <si>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</si>
  <si>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</si>
  <si>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</si>
  <si>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</si>
  <si>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</si>
  <si>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</si>
  <si>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</si>
  <si>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</si>
  <si>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</si>
  <si>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</si>
  <si>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</si>
  <si>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</si>
  <si>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</si>
  <si>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</si>
  <si>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</si>
  <si>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</si>
  <si>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</si>
  <si>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</si>
  <si>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</si>
  <si>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</si>
  <si>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</si>
  <si>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</si>
  <si>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</si>
  <si>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</si>
  <si>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</si>
  <si>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</si>
  <si>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</si>
  <si>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</si>
  <si>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</si>
  <si>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</si>
  <si>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</si>
  <si>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</si>
  <si>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</si>
  <si>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</si>
  <si>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</si>
  <si>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</si>
  <si>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</si>
  <si>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</si>
  <si>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</si>
  <si>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</si>
  <si>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</si>
  <si>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</si>
  <si>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</si>
  <si>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</si>
  <si>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</si>
  <si>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</si>
  <si>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</si>
  <si>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</si>
  <si>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</si>
  <si>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</si>
  <si>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</si>
  <si>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</si>
  <si>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</si>
  <si>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</si>
  <si>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</si>
  <si>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</si>
  <si>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</si>
  <si>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</si>
  <si>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</si>
  <si>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</si>
  <si>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</si>
  <si>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</si>
  <si>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</si>
  <si>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</si>
  <si>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</si>
  <si>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</si>
  <si>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</si>
  <si>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</si>
  <si>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</si>
  <si>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</si>
  <si>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</si>
  <si>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</si>
  <si>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</si>
  <si>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</si>
  <si>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</si>
  <si>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</si>
  <si>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</si>
  <si>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</si>
  <si>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</si>
  <si>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</si>
  <si>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</si>
  <si>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</si>
  <si>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</si>
  <si>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</si>
  <si>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</si>
  <si>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</si>
  <si>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</si>
  <si>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</si>
  <si>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</si>
  <si>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</si>
  <si>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</si>
  <si>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</si>
  <si>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</si>
  <si>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</si>
  <si>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</si>
  <si>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</si>
  <si>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</si>
  <si>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</si>
  <si>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</si>
  <si>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</si>
  <si>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</si>
  <si>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</si>
  <si>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</si>
  <si>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</si>
  <si>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</si>
  <si>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</si>
  <si>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みのわ振興公社</t>
  </si>
  <si>
    <t>箕輪町図書館建設基金</t>
    <rPh sb="0" eb="3">
      <t>ミノワマチ</t>
    </rPh>
    <phoneticPr fontId="2"/>
  </si>
  <si>
    <t>箕輪町福祉基金</t>
    <rPh sb="0" eb="3">
      <t>ミノワマチ</t>
    </rPh>
    <phoneticPr fontId="2"/>
  </si>
  <si>
    <t>箕輪町生涯学習まちづくり基金</t>
    <rPh sb="0" eb="3">
      <t>ミノワマチ</t>
    </rPh>
    <phoneticPr fontId="2"/>
  </si>
  <si>
    <t>箕輪町ふるさと応援基金</t>
    <rPh sb="0" eb="3">
      <t>ミノワマチ</t>
    </rPh>
    <phoneticPr fontId="2"/>
  </si>
  <si>
    <t>箕輪町新型コロナウイルス感染症対策利子補給基金</t>
    <rPh sb="0" eb="3">
      <t>ミノワマチ</t>
    </rPh>
    <rPh sb="3" eb="5">
      <t>シンガタ</t>
    </rPh>
    <rPh sb="12" eb="15">
      <t>カンセンショウ</t>
    </rPh>
    <rPh sb="15" eb="17">
      <t>タイサク</t>
    </rPh>
    <rPh sb="17" eb="19">
      <t>リシ</t>
    </rPh>
    <rPh sb="19" eb="21">
      <t>ホキュウ</t>
    </rPh>
    <rPh sb="21" eb="23">
      <t>キキン</t>
    </rPh>
    <phoneticPr fontId="2"/>
  </si>
  <si>
    <t>上伊那広域連合（ふるさと市町村圏基金）</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</si>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</sst>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BB95-4FB2-BC98-FD56096D3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61428</c:v>
                </c:pt>
                <c:pt idx="1">
                  <c:v>32077</c:v>
                </c:pt>
                <c:pt idx="2">
                  <c:v>44248</c:v>
                </c:pt>
                <c:pt idx="3">
                  <c:v>60568</c:v>
                </c:pt>
                <c:pt idx="4">
                  <c:v>76187</c:v>
                </c:pt>
              </c:numCache>
            </c:numRef>
          </c:val>
          <c:smooth val="0"/>
          <c:extLst>
            <c:ext xmlns:c16="http://schemas.microsoft.com/office/drawing/2014/chart" uri="{C3380CC4-5D6E-409C-BE32-E72D297353CC}">
              <c16:uniqueId val="{00000001-BB95-4FB2-BC98-FD56096D3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8.65</c:v>
                </c:pt>
                <c:pt idx="1">
                  <c:v>9.56</c:v>
                </c:pt>
                <c:pt idx="2">
                  <c:v>8.74</c:v>
                </c:pt>
                <c:pt idx="3">
                  <c:v>11.27</c:v>
                </c:pt>
                <c:pt idx="4">
                  <c:v>13.76</c:v>
                </c:pt>
              </c:numCache>
            </c:numRef>
          </c:val>
          <c:extLst>
            <c:ext xmlns:c16="http://schemas.microsoft.com/office/drawing/2014/chart" uri="{C3380CC4-5D6E-409C-BE32-E72D297353CC}">
              <c16:uniqueId val="{00000000-8D9B-41B5-93A6-CC9AC78883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23.04</c:v>
                </c:pt>
                <c:pt idx="1">
                  <c:v>23.25</c:v>
                </c:pt>
                <c:pt idx="2">
                  <c:v>23.06</c:v>
                </c:pt>
                <c:pt idx="3">
                  <c:v>21.55</c:v>
                </c:pt>
                <c:pt idx="4">
                  <c:v>21.24</c:v>
                </c:pt>
              </c:numCache>
            </c:numRef>
          </c:val>
          <c:extLst>
            <c:ext xmlns:c16="http://schemas.microsoft.com/office/drawing/2014/chart" uri="{C3380CC4-5D6E-409C-BE32-E72D297353CC}">
              <c16:uniqueId val="{00000001-8D9B-41B5-93A6-CC9AC78883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1.07</c:v>
                </c:pt>
                <c:pt idx="2">
                  <c:v>-0.72</c:v>
                </c:pt>
                <c:pt idx="3">
                  <c:v>3.13</c:v>
                </c:pt>
                <c:pt idx="4">
                  <c:v>3.52</c:v>
                </c:pt>
              </c:numCache>
            </c:numRef>
          </c:val>
          <c:smooth val="0"/>
          <c:extLst>
            <c:ext xmlns:c16="http://schemas.microsoft.com/office/drawing/2014/chart" uri="{C3380CC4-5D6E-409C-BE32-E72D297353CC}">
              <c16:uniqueId val="{00000002-8D9B-41B5-93A6-CC9AC78883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84-4E8A-B486-F47FAEF35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84-4E8A-B486-F47FAEF35F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84-4E8A-B486-F47FAEF35F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484-4E8A-B486-F47FAEF35F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c:v>
                </c:pt>
                <c:pt idx="4">
                  <c:v>#N/A</c:v>
                </c:pt>
                <c:pt idx="5">
                  <c:v>0.09</c:v>
                </c:pt>
                <c:pt idx="6">
                  <c:v>#N/A</c:v>
                </c:pt>
                <c:pt idx="7">
                  <c:v>0.08</c:v>
                </c:pt>
                <c:pt idx="8">
                  <c:v>#N/A</c:v>
                </c:pt>
                <c:pt idx="9">
                  <c:v>0.08</c:v>
                </c:pt>
              </c:numCache>
            </c:numRef>
          </c:val>
          <c:extLst>
            <c:ext xmlns:c16="http://schemas.microsoft.com/office/drawing/2014/chart" uri="{C3380CC4-5D6E-409C-BE32-E72D297353CC}">
              <c16:uniqueId val="{00000004-B484-4E8A-B486-F47FAEF35FA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0.57999999999999996</c:v>
                </c:pt>
                <c:pt idx="2">
                  <c:v>#N/A</c:v>
                </c:pt>
                <c:pt idx="3">
                  <c:v>0.57999999999999996</c:v>
                </c:pt>
                <c:pt idx="4">
                  <c:v>#N/A</c:v>
                </c:pt>
                <c:pt idx="5">
                  <c:v>0.67</c:v>
                </c:pt>
                <c:pt idx="6">
                  <c:v>#N/A</c:v>
                </c:pt>
                <c:pt idx="7">
                  <c:v>0.61</c:v>
                </c:pt>
                <c:pt idx="8">
                  <c:v>#N/A</c:v>
                </c:pt>
                <c:pt idx="9">
                  <c:v>0.34</c:v>
                </c:pt>
              </c:numCache>
            </c:numRef>
          </c:val>
          <c:extLst>
            <c:ext xmlns:c16="http://schemas.microsoft.com/office/drawing/2014/chart" uri="{C3380CC4-5D6E-409C-BE32-E72D297353CC}">
              <c16:uniqueId val="{00000005-B484-4E8A-B486-F47FAEF35F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1.23</c:v>
                </c:pt>
                <c:pt idx="2">
                  <c:v>#N/A</c:v>
                </c:pt>
                <c:pt idx="3">
                  <c:v>0.64</c:v>
                </c:pt>
                <c:pt idx="4">
                  <c:v>#N/A</c:v>
                </c:pt>
                <c:pt idx="5">
                  <c:v>0.57999999999999996</c:v>
                </c:pt>
                <c:pt idx="6">
                  <c:v>#N/A</c:v>
                </c:pt>
                <c:pt idx="7">
                  <c:v>0.67</c:v>
                </c:pt>
                <c:pt idx="8">
                  <c:v>#N/A</c:v>
                </c:pt>
                <c:pt idx="9">
                  <c:v>0.35</c:v>
                </c:pt>
              </c:numCache>
            </c:numRef>
          </c:val>
          <c:extLst>
            <c:ext xmlns:c16="http://schemas.microsoft.com/office/drawing/2014/chart" uri="{C3380CC4-5D6E-409C-BE32-E72D297353CC}">
              <c16:uniqueId val="{00000006-B484-4E8A-B486-F47FAEF35F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3.59</c:v>
                </c:pt>
                <c:pt idx="2">
                  <c:v>#N/A</c:v>
                </c:pt>
                <c:pt idx="3">
                  <c:v>3.66</c:v>
                </c:pt>
                <c:pt idx="4">
                  <c:v>#N/A</c:v>
                </c:pt>
                <c:pt idx="5">
                  <c:v>4.0999999999999996</c:v>
                </c:pt>
                <c:pt idx="6">
                  <c:v>#N/A</c:v>
                </c:pt>
                <c:pt idx="7">
                  <c:v>3.76</c:v>
                </c:pt>
                <c:pt idx="8">
                  <c:v>#N/A</c:v>
                </c:pt>
                <c:pt idx="9">
                  <c:v>3.86</c:v>
                </c:pt>
              </c:numCache>
            </c:numRef>
          </c:val>
          <c:extLst>
            <c:ext xmlns:c16="http://schemas.microsoft.com/office/drawing/2014/chart" uri="{C3380CC4-5D6E-409C-BE32-E72D297353CC}">
              <c16:uniqueId val="{00000007-B484-4E8A-B486-F47FAEF35F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12.48</c:v>
                </c:pt>
                <c:pt idx="2">
                  <c:v>#N/A</c:v>
                </c:pt>
                <c:pt idx="3">
                  <c:v>12.4</c:v>
                </c:pt>
                <c:pt idx="4">
                  <c:v>#N/A</c:v>
                </c:pt>
                <c:pt idx="5">
                  <c:v>12.65</c:v>
                </c:pt>
                <c:pt idx="6">
                  <c:v>#N/A</c:v>
                </c:pt>
                <c:pt idx="7">
                  <c:v>12.3</c:v>
                </c:pt>
                <c:pt idx="8">
                  <c:v>#N/A</c:v>
                </c:pt>
                <c:pt idx="9">
                  <c:v>12.34</c:v>
                </c:pt>
              </c:numCache>
            </c:numRef>
          </c:val>
          <c:extLst>
            <c:ext xmlns:c16="http://schemas.microsoft.com/office/drawing/2014/chart" uri="{C3380CC4-5D6E-409C-BE32-E72D297353CC}">
              <c16:uniqueId val="{00000008-B484-4E8A-B486-F47FAEF35F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8.64</c:v>
                </c:pt>
                <c:pt idx="2">
                  <c:v>#N/A</c:v>
                </c:pt>
                <c:pt idx="3">
                  <c:v>9.5500000000000007</c:v>
                </c:pt>
                <c:pt idx="4">
                  <c:v>#N/A</c:v>
                </c:pt>
                <c:pt idx="5">
                  <c:v>8.73</c:v>
                </c:pt>
                <c:pt idx="6">
                  <c:v>#N/A</c:v>
                </c:pt>
                <c:pt idx="7">
                  <c:v>11.27</c:v>
                </c:pt>
                <c:pt idx="8">
                  <c:v>#N/A</c:v>
                </c:pt>
                <c:pt idx="9">
                  <c:v>13.76</c:v>
                </c:pt>
              </c:numCache>
            </c:numRef>
          </c:val>
          <c:extLst>
            <c:ext xmlns:c16="http://schemas.microsoft.com/office/drawing/2014/chart" uri="{C3380CC4-5D6E-409C-BE32-E72D297353CC}">
              <c16:uniqueId val="{00000009-B484-4E8A-B486-F47FAEF35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1062</c:v>
                </c:pt>
                <c:pt idx="5">
                  <c:v>1053</c:v>
                </c:pt>
                <c:pt idx="8">
                  <c:v>1026</c:v>
                </c:pt>
                <c:pt idx="11">
                  <c:v>1029</c:v>
                </c:pt>
                <c:pt idx="14">
                  <c:v>1007</c:v>
                </c:pt>
              </c:numCache>
            </c:numRef>
          </c:val>
          <c:extLst>
            <c:ext xmlns:c16="http://schemas.microsoft.com/office/drawing/2014/chart" uri="{C3380CC4-5D6E-409C-BE32-E72D297353CC}">
              <c16:uniqueId val="{00000000-CBD3-4285-9763-96076A3F4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D3-4285-9763-96076A3F4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45</c:v>
                </c:pt>
                <c:pt idx="3">
                  <c:v>32</c:v>
                </c:pt>
                <c:pt idx="6">
                  <c:v>18</c:v>
                </c:pt>
                <c:pt idx="9">
                  <c:v>10</c:v>
                </c:pt>
                <c:pt idx="12">
                  <c:v>8</c:v>
                </c:pt>
              </c:numCache>
            </c:numRef>
          </c:val>
          <c:extLst>
            <c:ext xmlns:c16="http://schemas.microsoft.com/office/drawing/2014/chart" uri="{C3380CC4-5D6E-409C-BE32-E72D297353CC}">
              <c16:uniqueId val="{00000002-CBD3-4285-9763-96076A3F4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195</c:v>
                </c:pt>
                <c:pt idx="3">
                  <c:v>210</c:v>
                </c:pt>
                <c:pt idx="6">
                  <c:v>157</c:v>
                </c:pt>
                <c:pt idx="9">
                  <c:v>140</c:v>
                </c:pt>
                <c:pt idx="12">
                  <c:v>146</c:v>
                </c:pt>
              </c:numCache>
            </c:numRef>
          </c:val>
          <c:extLst>
            <c:ext xmlns:c16="http://schemas.microsoft.com/office/drawing/2014/chart" uri="{C3380CC4-5D6E-409C-BE32-E72D297353CC}">
              <c16:uniqueId val="{00000003-CBD3-4285-9763-96076A3F4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440</c:v>
                </c:pt>
                <c:pt idx="3">
                  <c:v>443</c:v>
                </c:pt>
                <c:pt idx="6">
                  <c:v>464</c:v>
                </c:pt>
                <c:pt idx="9">
                  <c:v>333</c:v>
                </c:pt>
                <c:pt idx="12">
                  <c:v>361</c:v>
                </c:pt>
              </c:numCache>
            </c:numRef>
          </c:val>
          <c:extLst>
            <c:ext xmlns:c16="http://schemas.microsoft.com/office/drawing/2014/chart" uri="{C3380CC4-5D6E-409C-BE32-E72D297353CC}">
              <c16:uniqueId val="{00000004-CBD3-4285-9763-96076A3F4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D3-4285-9763-96076A3F4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D3-4285-9763-96076A3F4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933</c:v>
                </c:pt>
                <c:pt idx="3">
                  <c:v>915</c:v>
                </c:pt>
                <c:pt idx="6">
                  <c:v>880</c:v>
                </c:pt>
                <c:pt idx="9">
                  <c:v>866</c:v>
                </c:pt>
                <c:pt idx="12">
                  <c:v>916</c:v>
                </c:pt>
              </c:numCache>
            </c:numRef>
          </c:val>
          <c:extLst>
            <c:ext xmlns:c16="http://schemas.microsoft.com/office/drawing/2014/chart" uri="{C3380CC4-5D6E-409C-BE32-E72D297353CC}">
              <c16:uniqueId val="{00000007-CBD3-4285-9763-96076A3F4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551</c:v>
                </c:pt>
                <c:pt idx="2">
                  <c:v>#N/A</c:v>
                </c:pt>
                <c:pt idx="3">
                  <c:v>#N/A</c:v>
                </c:pt>
                <c:pt idx="4">
                  <c:v>547</c:v>
                </c:pt>
                <c:pt idx="5">
                  <c:v>#N/A</c:v>
                </c:pt>
                <c:pt idx="6">
                  <c:v>#N/A</c:v>
                </c:pt>
                <c:pt idx="7">
                  <c:v>493</c:v>
                </c:pt>
                <c:pt idx="8">
                  <c:v>#N/A</c:v>
                </c:pt>
                <c:pt idx="9">
                  <c:v>#N/A</c:v>
                </c:pt>
                <c:pt idx="10">
                  <c:v>320</c:v>
                </c:pt>
                <c:pt idx="11">
                  <c:v>#N/A</c:v>
                </c:pt>
                <c:pt idx="12">
                  <c:v>#N/A</c:v>
                </c:pt>
                <c:pt idx="13">
                  <c:v>424</c:v>
                </c:pt>
                <c:pt idx="14">
                  <c:v>#N/A</c:v>
                </c:pt>
              </c:numCache>
            </c:numRef>
          </c:val>
          <c:smooth val="0"/>
          <c:extLst>
            <c:ext xmlns:c16="http://schemas.microsoft.com/office/drawing/2014/chart" uri="{C3380CC4-5D6E-409C-BE32-E72D297353CC}">
              <c16:uniqueId val="{00000008-CBD3-4285-9763-96076A3F4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12478</c:v>
                </c:pt>
                <c:pt idx="5">
                  <c:v>12397</c:v>
                </c:pt>
                <c:pt idx="8">
                  <c:v>12043</c:v>
                </c:pt>
                <c:pt idx="11">
                  <c:v>12072</c:v>
                </c:pt>
                <c:pt idx="14">
                  <c:v>11686</c:v>
                </c:pt>
              </c:numCache>
            </c:numRef>
          </c:val>
          <c:extLst>
            <c:ext xmlns:c16="http://schemas.microsoft.com/office/drawing/2014/chart" uri="{C3380CC4-5D6E-409C-BE32-E72D297353CC}">
              <c16:uniqueId val="{00000000-0197-4FBD-A3EA-A4000AAAF5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c:v>
                </c:pt>
                <c:pt idx="5">
                  <c:v>25</c:v>
                </c:pt>
                <c:pt idx="8">
                  <c:v>16</c:v>
                </c:pt>
                <c:pt idx="11">
                  <c:v>8</c:v>
                </c:pt>
                <c:pt idx="14">
                  <c:v>3</c:v>
                </c:pt>
              </c:numCache>
            </c:numRef>
          </c:val>
          <c:extLst>
            <c:ext xmlns:c16="http://schemas.microsoft.com/office/drawing/2014/chart" uri="{C3380CC4-5D6E-409C-BE32-E72D297353CC}">
              <c16:uniqueId val="{00000001-0197-4FBD-A3EA-A4000AAAF5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2407</c:v>
                </c:pt>
                <c:pt idx="5">
                  <c:v>2473</c:v>
                </c:pt>
                <c:pt idx="8">
                  <c:v>2520</c:v>
                </c:pt>
                <c:pt idx="11">
                  <c:v>2602</c:v>
                </c:pt>
                <c:pt idx="14">
                  <c:v>3034</c:v>
                </c:pt>
              </c:numCache>
            </c:numRef>
          </c:val>
          <c:extLst>
            <c:ext xmlns:c16="http://schemas.microsoft.com/office/drawing/2014/chart" uri="{C3380CC4-5D6E-409C-BE32-E72D297353CC}">
              <c16:uniqueId val="{00000002-0197-4FBD-A3EA-A4000AAAF5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7-4FBD-A3EA-A4000AAAF5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7-4FBD-A3EA-A4000AAAF5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97-4FBD-A3EA-A4000AAAF5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1556</c:v>
                </c:pt>
                <c:pt idx="3">
                  <c:v>1508</c:v>
                </c:pt>
                <c:pt idx="6">
                  <c:v>1482</c:v>
                </c:pt>
                <c:pt idx="9">
                  <c:v>1490</c:v>
                </c:pt>
                <c:pt idx="12">
                  <c:v>1471</c:v>
                </c:pt>
              </c:numCache>
            </c:numRef>
          </c:val>
          <c:extLst>
            <c:ext xmlns:c16="http://schemas.microsoft.com/office/drawing/2014/chart" uri="{C3380CC4-5D6E-409C-BE32-E72D297353CC}">
              <c16:uniqueId val="{00000006-0197-4FBD-A3EA-A4000AAAF5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1012</c:v>
                </c:pt>
                <c:pt idx="3">
                  <c:v>1484</c:v>
                </c:pt>
                <c:pt idx="6">
                  <c:v>1424</c:v>
                </c:pt>
                <c:pt idx="9">
                  <c:v>1389</c:v>
                </c:pt>
                <c:pt idx="12">
                  <c:v>1410</c:v>
                </c:pt>
              </c:numCache>
            </c:numRef>
          </c:val>
          <c:extLst>
            <c:ext xmlns:c16="http://schemas.microsoft.com/office/drawing/2014/chart" uri="{C3380CC4-5D6E-409C-BE32-E72D297353CC}">
              <c16:uniqueId val="{00000007-0197-4FBD-A3EA-A4000AAAF5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6063</c:v>
                </c:pt>
                <c:pt idx="3">
                  <c:v>5754</c:v>
                </c:pt>
                <c:pt idx="6">
                  <c:v>5578</c:v>
                </c:pt>
                <c:pt idx="9">
                  <c:v>4930</c:v>
                </c:pt>
                <c:pt idx="12">
                  <c:v>4403</c:v>
                </c:pt>
              </c:numCache>
            </c:numRef>
          </c:val>
          <c:extLst>
            <c:ext xmlns:c16="http://schemas.microsoft.com/office/drawing/2014/chart" uri="{C3380CC4-5D6E-409C-BE32-E72D297353CC}">
              <c16:uniqueId val="{00000008-0197-4FBD-A3EA-A4000AAAF5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c:v>
                </c:pt>
                <c:pt idx="3">
                  <c:v>50</c:v>
                </c:pt>
                <c:pt idx="6">
                  <c:v>38</c:v>
                </c:pt>
                <c:pt idx="9">
                  <c:v>31</c:v>
                </c:pt>
                <c:pt idx="12">
                  <c:v>26</c:v>
                </c:pt>
              </c:numCache>
            </c:numRef>
          </c:val>
          <c:extLst>
            <c:ext xmlns:c16="http://schemas.microsoft.com/office/drawing/2014/chart" uri="{C3380CC4-5D6E-409C-BE32-E72D297353CC}">
              <c16:uniqueId val="{00000009-0197-4FBD-A3EA-A4000AAAF5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9404</c:v>
                </c:pt>
                <c:pt idx="3">
                  <c:v>9259</c:v>
                </c:pt>
                <c:pt idx="6">
                  <c:v>9259</c:v>
                </c:pt>
                <c:pt idx="9">
                  <c:v>9560</c:v>
                </c:pt>
                <c:pt idx="12">
                  <c:v>10297</c:v>
                </c:pt>
              </c:numCache>
            </c:numRef>
          </c:val>
          <c:extLst>
            <c:ext xmlns:c16="http://schemas.microsoft.com/office/drawing/2014/chart" uri="{C3380CC4-5D6E-409C-BE32-E72D297353CC}">
              <c16:uniqueId val="{0000000A-0197-4FBD-A3EA-A4000AAAF5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3190</c:v>
                </c:pt>
                <c:pt idx="2">
                  <c:v>#N/A</c:v>
                </c:pt>
                <c:pt idx="3">
                  <c:v>#N/A</c:v>
                </c:pt>
                <c:pt idx="4">
                  <c:v>3161</c:v>
                </c:pt>
                <c:pt idx="5">
                  <c:v>#N/A</c:v>
                </c:pt>
                <c:pt idx="6">
                  <c:v>#N/A</c:v>
                </c:pt>
                <c:pt idx="7">
                  <c:v>3202</c:v>
                </c:pt>
                <c:pt idx="8">
                  <c:v>#N/A</c:v>
                </c:pt>
                <c:pt idx="9">
                  <c:v>#N/A</c:v>
                </c:pt>
                <c:pt idx="10">
                  <c:v>2717</c:v>
                </c:pt>
                <c:pt idx="11">
                  <c:v>#N/A</c:v>
                </c:pt>
                <c:pt idx="12">
                  <c:v>#N/A</c:v>
                </c:pt>
                <c:pt idx="13">
                  <c:v>2883</c:v>
                </c:pt>
                <c:pt idx="14">
                  <c:v>#N/A</c:v>
                </c:pt>
              </c:numCache>
            </c:numRef>
          </c:val>
          <c:smooth val="0"/>
          <c:extLst>
            <c:ext xmlns:c16="http://schemas.microsoft.com/office/drawing/2014/chart" uri="{C3380CC4-5D6E-409C-BE32-E72D297353CC}">
              <c16:uniqueId val="{0000000B-0197-4FBD-A3EA-A4000AAAF5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1477</c:v>
                </c:pt>
                <c:pt idx="1">
                  <c:v>1478</c:v>
                </c:pt>
                <c:pt idx="2">
                  <c:v>1519</c:v>
                </c:pt>
              </c:numCache>
            </c:numRef>
          </c:val>
          <c:extLst>
            <c:ext xmlns:c16="http://schemas.microsoft.com/office/drawing/2014/chart" uri="{C3380CC4-5D6E-409C-BE32-E72D297353CC}">
              <c16:uniqueId val="{00000000-8A87-47B7-B4AC-F306087331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187</c:v>
                </c:pt>
                <c:pt idx="1">
                  <c:v>188</c:v>
                </c:pt>
                <c:pt idx="2">
                  <c:v>328</c:v>
                </c:pt>
              </c:numCache>
            </c:numRef>
          </c:val>
          <c:extLst>
            <c:ext xmlns:c16="http://schemas.microsoft.com/office/drawing/2014/chart" uri="{C3380CC4-5D6E-409C-BE32-E72D297353CC}">
              <c16:uniqueId val="{00000001-8A87-47B7-B4AC-F306087331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567</c:v>
                </c:pt>
                <c:pt idx="1">
                  <c:v>598</c:v>
                </c:pt>
                <c:pt idx="2">
                  <c:v>790</c:v>
                </c:pt>
              </c:numCache>
            </c:numRef>
          </c:val>
          <c:extLst>
            <c:ext xmlns:c16="http://schemas.microsoft.com/office/drawing/2014/chart" uri="{C3380CC4-5D6E-409C-BE32-E72D297353CC}">
              <c16:uniqueId val="{00000002-8A87-47B7-B4AC-F306087331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今後控える大型の建設事業に係る元利償還金の増加が見込まれる。</a:t>
          </a:r>
        </a:p>
        <a:p>
          <a:r>
            <a:rPr kumimoji="1" lang="ja-JP" altLang="en-US" sz="1400">
              <a:latin typeface="ＭＳ ゴシック" pitchFamily="49" charset="-128"/>
              <a:ea typeface="ＭＳ ゴシック" pitchFamily="49" charset="-128"/>
            </a:rPr>
            <a:t>交付税措置のある有利な地方債を活用するとともに、新規の借入は償還額以内となるよう努め、健全化を進めたい。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近年、将来負担比率は減少傾向にあったが、大型の建設事業の影響で今後、地方債残高がピークとなる見込みであり、将来負担比率も上昇していくことが想定される。</a:t>
          </a:r>
        </a:p>
        <a:p>
          <a:r>
            <a:rPr kumimoji="1" lang="ja-JP" altLang="en-US" sz="1400">
              <a:latin typeface="ＭＳ ゴシック" pitchFamily="49" charset="-128"/>
              <a:ea typeface="ＭＳ ゴシック" pitchFamily="49" charset="-128"/>
            </a:rPr>
            <a:t>減少傾向に転じてはいるが、公営企業債等繰入見込額が多額である点も注視すべきである。</a:t>
          </a:r>
        </a:p>
        <a:p>
          <a:r>
            <a:rPr kumimoji="1" lang="ja-JP" altLang="en-US" sz="1400">
              <a:latin typeface="ＭＳ ゴシック" pitchFamily="49" charset="-128"/>
              <a:ea typeface="ＭＳ ゴシック" pitchFamily="49" charset="-128"/>
            </a:rPr>
            <a:t>事業実施にあたり、規模等慎重に検討し、財政健全化に努めたい。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億円、福祉基金に約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小等の不測の事態への対応に加え、公共施設の老朽化対策など、今後の財政需要の増大にも適切に対応していけるように一定額を確保していくことを予定している。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・図書館建設基金：図書館建設に必要な財源を積み立てるため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・生涯学習まちづくり基金：今後予定される博物館等の耐震改修にかかる、一般財源分を積立予定。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万円（うち基金の利子分約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大幅な減収や、大規模災害の発生など不測の事態に備えるため、これまで同様、予算編成や予算執行における効率化の徹底はもとより、収支改善の取組を着実に進め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億円（うち基金の利子分約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・今後地方債償還のピークを迎えるため、また、今後の金利変動等の公債費の償還リスクに備えるため、減債基金の額を維持する。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億円は令和３年度臨時財政対策債の償還財源として取崩予定。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定員管理・給与の適正化、事務事業見直しの実施による歳出削減を行うとともに、箕輪町第５次振興計画に沿った施策の重点化を進め、行政基盤・財政基盤の強化に努める。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交付税の増額が主改善の要因となっているが、保育園建設など大型の建設事業の公債費の増額が見込まれる。</a:t>
          </a:r>
        </a:p>
        <a:p>
          <a:r>
            <a:rPr kumimoji="1" lang="ja-JP" altLang="en-US" sz="1300">
              <a:latin typeface="ＭＳ Ｐゴシック" panose="020B0600070205080204" pitchFamily="50" charset="-128"/>
              <a:ea typeface="ＭＳ Ｐゴシック" panose="020B0600070205080204" pitchFamily="50" charset="-128"/>
            </a:rPr>
            <a:t>引き続き人件費の削減、事務事業の見直しを進め、経常経費の削減を図る。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63</xdr:row>
      <xdr:rowOff>3302</xdr:rowOff>
    </xdr:to>
    <xdr:cxnSp macro="">
      <xdr:nvCxnSpPr>
        <xdr:cNvPr id="132" name="直線コネクタ 131"/>
        <xdr:cNvCxnSpPr/>
      </xdr:nvCxnSpPr>
      <xdr:spPr>
        <a:xfrm flipV="1">
          <a:off x="4114800" y="1058748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762</xdr:rowOff>
    </xdr:to>
    <xdr:cxnSp macro="">
      <xdr:nvCxnSpPr>
        <xdr:cNvPr id="135" name="直線コネクタ 134"/>
        <xdr:cNvCxnSpPr/>
      </xdr:nvCxnSpPr>
      <xdr:spPr>
        <a:xfrm flipV="1">
          <a:off x="3225800" y="108046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63500</xdr:rowOff>
    </xdr:to>
    <xdr:cxnSp macro="">
      <xdr:nvCxnSpPr>
        <xdr:cNvPr id="138" name="直線コネクタ 137"/>
        <xdr:cNvCxnSpPr/>
      </xdr:nvCxnSpPr>
      <xdr:spPr>
        <a:xfrm flipV="1">
          <a:off x="2336800" y="109735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97282</xdr:rowOff>
    </xdr:to>
    <xdr:cxnSp macro="">
      <xdr:nvCxnSpPr>
        <xdr:cNvPr id="141" name="直線コネクタ 140"/>
        <xdr:cNvCxnSpPr/>
      </xdr:nvCxnSpPr>
      <xdr:spPr>
        <a:xfrm flipV="1">
          <a:off x="1447800" y="1103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51" name="楕円 150"/>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2"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5" name="楕円 154"/>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6" name="テキスト ボックス 155"/>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8" name="テキスト ボックス 157"/>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9" name="楕円 158"/>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60" name="テキスト ボックス 159"/>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12,735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円増加しているが、類似団体平均を</a:t>
          </a:r>
          <a:r>
            <a:rPr kumimoji="1" lang="en-US" altLang="ja-JP" sz="1300">
              <a:latin typeface="ＭＳ Ｐゴシック" panose="020B0600070205080204" pitchFamily="50" charset="-128"/>
              <a:ea typeface="ＭＳ Ｐゴシック" panose="020B0600070205080204" pitchFamily="50" charset="-128"/>
            </a:rPr>
            <a:t>6,341</a:t>
          </a:r>
          <a:r>
            <a:rPr kumimoji="1" lang="ja-JP" altLang="en-US" sz="1300">
              <a:latin typeface="ＭＳ Ｐゴシック" panose="020B0600070205080204" pitchFamily="50" charset="-128"/>
              <a:ea typeface="ＭＳ Ｐゴシック" panose="020B0600070205080204" pitchFamily="50" charset="-128"/>
            </a:rPr>
            <a:t>円上回っている状況である。</a:t>
          </a:r>
        </a:p>
        <a:p>
          <a:r>
            <a:rPr kumimoji="1" lang="ja-JP" altLang="en-US" sz="1300">
              <a:latin typeface="ＭＳ Ｐゴシック" panose="020B0600070205080204" pitchFamily="50" charset="-128"/>
              <a:ea typeface="ＭＳ Ｐゴシック" panose="020B0600070205080204" pitchFamily="50" charset="-128"/>
            </a:rPr>
            <a:t>増加の要因としては、非常勤職員の増加や物件費の増額、人口減少があげられる。</a:t>
          </a:r>
        </a:p>
        <a:p>
          <a:r>
            <a:rPr kumimoji="1" lang="ja-JP" altLang="en-US" sz="1300">
              <a:latin typeface="ＭＳ Ｐゴシック" panose="020B0600070205080204" pitchFamily="50" charset="-128"/>
              <a:ea typeface="ＭＳ Ｐゴシック" panose="020B0600070205080204" pitchFamily="50" charset="-128"/>
            </a:rPr>
            <a:t>引き続き、事務事業量に見合った職員の配置、経費の削減に努める。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105497</xdr:rowOff>
    </xdr:from>
    <xdr:to>
      <xdr:col>23</xdr:col>
      <xdr:colOff>133350</xdr:colOff>
      <xdr:row>84</xdr:row>
      <xdr:rowOff>80378</xdr:rowOff>
    </xdr:to>
    <xdr:cxnSp macro="">
      <xdr:nvCxnSpPr>
        <xdr:cNvPr id="197" name="直線コネクタ 196"/>
        <xdr:cNvCxnSpPr/>
      </xdr:nvCxnSpPr>
      <xdr:spPr>
        <a:xfrm>
          <a:off x="4114800" y="14335847"/>
          <a:ext cx="8382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134189</xdr:rowOff>
    </xdr:from>
    <xdr:to>
      <xdr:col>19</xdr:col>
      <xdr:colOff>133350</xdr:colOff>
      <xdr:row>83</xdr:row>
      <xdr:rowOff>105497</xdr:rowOff>
    </xdr:to>
    <xdr:cxnSp macro="">
      <xdr:nvCxnSpPr>
        <xdr:cNvPr id="200" name="直線コネクタ 199"/>
        <xdr:cNvCxnSpPr/>
      </xdr:nvCxnSpPr>
      <xdr:spPr>
        <a:xfrm>
          <a:off x="3225800" y="14193089"/>
          <a:ext cx="889000" cy="1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100442</xdr:rowOff>
    </xdr:from>
    <xdr:to>
      <xdr:col>15</xdr:col>
      <xdr:colOff>82550</xdr:colOff>
      <xdr:row>82</xdr:row>
      <xdr:rowOff>134189</xdr:rowOff>
    </xdr:to>
    <xdr:cxnSp macro="">
      <xdr:nvCxnSpPr>
        <xdr:cNvPr id="203" name="直線コネクタ 202"/>
        <xdr:cNvCxnSpPr/>
      </xdr:nvCxnSpPr>
      <xdr:spPr>
        <a:xfrm>
          <a:off x="2336800" y="14159342"/>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71876</xdr:rowOff>
    </xdr:from>
    <xdr:to>
      <xdr:col>11</xdr:col>
      <xdr:colOff>31750</xdr:colOff>
      <xdr:row>82</xdr:row>
      <xdr:rowOff>100442</xdr:rowOff>
    </xdr:to>
    <xdr:cxnSp macro="">
      <xdr:nvCxnSpPr>
        <xdr:cNvPr id="206" name="直線コネクタ 205"/>
        <xdr:cNvCxnSpPr/>
      </xdr:nvCxnSpPr>
      <xdr:spPr>
        <a:xfrm>
          <a:off x="1447800" y="14130776"/>
          <a:ext cx="8890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29578</xdr:rowOff>
    </xdr:from>
    <xdr:to>
      <xdr:col>23</xdr:col>
      <xdr:colOff>184150</xdr:colOff>
      <xdr:row>84</xdr:row>
      <xdr:rowOff>131178</xdr:rowOff>
    </xdr:to>
    <xdr:sp macro="" textlink="">
      <xdr:nvSpPr>
        <xdr:cNvPr id="216" name="楕円 215"/>
        <xdr:cNvSpPr/>
      </xdr:nvSpPr>
      <xdr:spPr>
        <a:xfrm>
          <a:off x="4902200" y="144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1655</xdr:rowOff>
    </xdr:from>
    <xdr:ext cx="762000" cy="259045"/>
    <xdr:sp macro="" textlink="">
      <xdr:nvSpPr>
        <xdr:cNvPr id="217" name="人件費・物件費等の状況該当値テキスト"/>
        <xdr:cNvSpPr txBox="1"/>
      </xdr:nvSpPr>
      <xdr:spPr>
        <a:xfrm>
          <a:off x="5041900" y="1440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54697</xdr:rowOff>
    </xdr:from>
    <xdr:to>
      <xdr:col>19</xdr:col>
      <xdr:colOff>184150</xdr:colOff>
      <xdr:row>83</xdr:row>
      <xdr:rowOff>156297</xdr:rowOff>
    </xdr:to>
    <xdr:sp macro="" textlink="">
      <xdr:nvSpPr>
        <xdr:cNvPr id="218" name="楕円 217"/>
        <xdr:cNvSpPr/>
      </xdr:nvSpPr>
      <xdr:spPr>
        <a:xfrm>
          <a:off x="4064000" y="142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141074</xdr:rowOff>
    </xdr:from>
    <xdr:ext cx="736600" cy="259045"/>
    <xdr:sp macro="" textlink="">
      <xdr:nvSpPr>
        <xdr:cNvPr id="219" name="テキスト ボックス 218"/>
        <xdr:cNvSpPr txBox="1"/>
      </xdr:nvSpPr>
      <xdr:spPr>
        <a:xfrm>
          <a:off x="3733800" y="1437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83389</xdr:rowOff>
    </xdr:from>
    <xdr:to>
      <xdr:col>15</xdr:col>
      <xdr:colOff>133350</xdr:colOff>
      <xdr:row>83</xdr:row>
      <xdr:rowOff>13539</xdr:rowOff>
    </xdr:to>
    <xdr:sp macro="" textlink="">
      <xdr:nvSpPr>
        <xdr:cNvPr id="220" name="楕円 219"/>
        <xdr:cNvSpPr/>
      </xdr:nvSpPr>
      <xdr:spPr>
        <a:xfrm>
          <a:off x="3175000" y="141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23716</xdr:rowOff>
    </xdr:from>
    <xdr:ext cx="762000" cy="259045"/>
    <xdr:sp macro="" textlink="">
      <xdr:nvSpPr>
        <xdr:cNvPr id="221" name="テキスト ボックス 220"/>
        <xdr:cNvSpPr txBox="1"/>
      </xdr:nvSpPr>
      <xdr:spPr>
        <a:xfrm>
          <a:off x="2844800" y="139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49642</xdr:rowOff>
    </xdr:from>
    <xdr:to>
      <xdr:col>11</xdr:col>
      <xdr:colOff>82550</xdr:colOff>
      <xdr:row>82</xdr:row>
      <xdr:rowOff>151242</xdr:rowOff>
    </xdr:to>
    <xdr:sp macro="" textlink="">
      <xdr:nvSpPr>
        <xdr:cNvPr id="222" name="楕円 221"/>
        <xdr:cNvSpPr/>
      </xdr:nvSpPr>
      <xdr:spPr>
        <a:xfrm>
          <a:off x="2286000" y="141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161419</xdr:rowOff>
    </xdr:from>
    <xdr:ext cx="762000" cy="259045"/>
    <xdr:sp macro="" textlink="">
      <xdr:nvSpPr>
        <xdr:cNvPr id="223" name="テキスト ボックス 222"/>
        <xdr:cNvSpPr txBox="1"/>
      </xdr:nvSpPr>
      <xdr:spPr>
        <a:xfrm>
          <a:off x="1955800" y="138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21076</xdr:rowOff>
    </xdr:from>
    <xdr:to>
      <xdr:col>7</xdr:col>
      <xdr:colOff>31750</xdr:colOff>
      <xdr:row>82</xdr:row>
      <xdr:rowOff>122676</xdr:rowOff>
    </xdr:to>
    <xdr:sp macro="" textlink="">
      <xdr:nvSpPr>
        <xdr:cNvPr id="224" name="楕円 223"/>
        <xdr:cNvSpPr/>
      </xdr:nvSpPr>
      <xdr:spPr>
        <a:xfrm>
          <a:off x="1397000" y="140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132853</xdr:rowOff>
    </xdr:from>
    <xdr:ext cx="762000" cy="259045"/>
    <xdr:sp macro="" textlink="">
      <xdr:nvSpPr>
        <xdr:cNvPr id="225" name="テキスト ボックス 224"/>
        <xdr:cNvSpPr txBox="1"/>
      </xdr:nvSpPr>
      <xdr:spPr>
        <a:xfrm>
          <a:off x="1066800" y="1384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職員体制を見直し人件費の削減を図ったことにより、給与水準は、類似団体や全国町村平均よりも低い水準となっている。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4" name="直線コネクタ 263"/>
        <xdr:cNvCxnSpPr/>
      </xdr:nvCxnSpPr>
      <xdr:spPr>
        <a:xfrm>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7" name="直線コネクタ 266"/>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65314</xdr:rowOff>
    </xdr:to>
    <xdr:cxnSp macro="">
      <xdr:nvCxnSpPr>
        <xdr:cNvPr id="270" name="直線コネクタ 269"/>
        <xdr:cNvCxnSpPr/>
      </xdr:nvCxnSpPr>
      <xdr:spPr>
        <a:xfrm>
          <a:off x="13512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近年は類似団体の平均に位置している。</a:t>
          </a:r>
        </a:p>
        <a:p>
          <a:r>
            <a:rPr kumimoji="1" lang="ja-JP" altLang="en-US" sz="1300">
              <a:latin typeface="ＭＳ Ｐゴシック" panose="020B0600070205080204" pitchFamily="50" charset="-128"/>
              <a:ea typeface="ＭＳ Ｐゴシック" panose="020B0600070205080204" pitchFamily="50" charset="-128"/>
            </a:rPr>
            <a:t>今後も、事務事業量に見合った職員数を確保できるよう適正な定員管理に努める。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126274</xdr:rowOff>
    </xdr:from>
    <xdr:to>
      <xdr:col>81</xdr:col>
      <xdr:colOff>44450</xdr:colOff>
      <xdr:row>61</xdr:row>
      <xdr:rowOff>133169</xdr:rowOff>
    </xdr:to>
    <xdr:cxnSp macro="">
      <xdr:nvCxnSpPr>
        <xdr:cNvPr id="326" name="直線コネクタ 325"/>
        <xdr:cNvCxnSpPr/>
      </xdr:nvCxnSpPr>
      <xdr:spPr>
        <a:xfrm>
          <a:off x="16179800" y="1058472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79738</xdr:rowOff>
    </xdr:from>
    <xdr:to>
      <xdr:col>77</xdr:col>
      <xdr:colOff>44450</xdr:colOff>
      <xdr:row>61</xdr:row>
      <xdr:rowOff>126274</xdr:rowOff>
    </xdr:to>
    <xdr:cxnSp macro="">
      <xdr:nvCxnSpPr>
        <xdr:cNvPr id="329" name="直線コネクタ 328"/>
        <xdr:cNvCxnSpPr/>
      </xdr:nvCxnSpPr>
      <xdr:spPr>
        <a:xfrm>
          <a:off x="15290800" y="1053818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98697</xdr:rowOff>
    </xdr:to>
    <xdr:cxnSp macro="">
      <xdr:nvCxnSpPr>
        <xdr:cNvPr id="332" name="直線コネクタ 331"/>
        <xdr:cNvCxnSpPr/>
      </xdr:nvCxnSpPr>
      <xdr:spPr>
        <a:xfrm flipV="1">
          <a:off x="14401800" y="1053818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122827</xdr:rowOff>
    </xdr:to>
    <xdr:cxnSp macro="">
      <xdr:nvCxnSpPr>
        <xdr:cNvPr id="335" name="直線コネクタ 334"/>
        <xdr:cNvCxnSpPr/>
      </xdr:nvCxnSpPr>
      <xdr:spPr>
        <a:xfrm flipV="1">
          <a:off x="13512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5" name="楕円 344"/>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6"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75474</xdr:rowOff>
    </xdr:from>
    <xdr:to>
      <xdr:col>77</xdr:col>
      <xdr:colOff>95250</xdr:colOff>
      <xdr:row>62</xdr:row>
      <xdr:rowOff>5624</xdr:rowOff>
    </xdr:to>
    <xdr:sp macro="" textlink="">
      <xdr:nvSpPr>
        <xdr:cNvPr id="347" name="楕円 346"/>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161851</xdr:rowOff>
    </xdr:from>
    <xdr:ext cx="736600" cy="259045"/>
    <xdr:sp macro="" textlink="">
      <xdr:nvSpPr>
        <xdr:cNvPr id="348" name="テキスト ボックス 347"/>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28938</xdr:rowOff>
    </xdr:from>
    <xdr:to>
      <xdr:col>73</xdr:col>
      <xdr:colOff>44450</xdr:colOff>
      <xdr:row>61</xdr:row>
      <xdr:rowOff>130538</xdr:rowOff>
    </xdr:to>
    <xdr:sp macro="" textlink="">
      <xdr:nvSpPr>
        <xdr:cNvPr id="349" name="楕円 348"/>
        <xdr:cNvSpPr/>
      </xdr:nvSpPr>
      <xdr:spPr>
        <a:xfrm>
          <a:off x="15240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50" name="テキスト ボックス 34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51" name="楕円 350"/>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52" name="テキスト ボックス 351"/>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53" name="楕円 352"/>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4" name="テキスト ボックス 353"/>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今後大型の建設事業の償還が開始する影響で、数値が増加することが見込まれる。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地方債について、交付税措置のないものは借りない等の方針を定めた財政健全化計画を策定する。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49530</xdr:rowOff>
    </xdr:to>
    <xdr:cxnSp macro="">
      <xdr:nvCxnSpPr>
        <xdr:cNvPr id="387" name="直線コネクタ 386"/>
        <xdr:cNvCxnSpPr/>
      </xdr:nvCxnSpPr>
      <xdr:spPr>
        <a:xfrm flipV="1">
          <a:off x="16179800" y="71539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43</xdr:row>
      <xdr:rowOff>6773</xdr:rowOff>
    </xdr:to>
    <xdr:cxnSp macro="">
      <xdr:nvCxnSpPr>
        <xdr:cNvPr id="390" name="直線コネクタ 389"/>
        <xdr:cNvCxnSpPr/>
      </xdr:nvCxnSpPr>
      <xdr:spPr>
        <a:xfrm flipV="1">
          <a:off x="15290800" y="725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38946</xdr:rowOff>
    </xdr:to>
    <xdr:cxnSp macro="">
      <xdr:nvCxnSpPr>
        <xdr:cNvPr id="393" name="直線コネクタ 392"/>
        <xdr:cNvCxnSpPr/>
      </xdr:nvCxnSpPr>
      <xdr:spPr>
        <a:xfrm flipV="1">
          <a:off x="14401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38946</xdr:rowOff>
    </xdr:to>
    <xdr:cxnSp macro="">
      <xdr:nvCxnSpPr>
        <xdr:cNvPr id="396" name="直線コネクタ 395"/>
        <xdr:cNvCxnSpPr/>
      </xdr:nvCxnSpPr>
      <xdr:spPr>
        <a:xfrm>
          <a:off x="13512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6" name="楕円 405"/>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7"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8" name="楕円 40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9" name="テキスト ボックス 408"/>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10" name="楕円 409"/>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11" name="テキスト ボックス 410"/>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12" name="楕円 411"/>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13" name="テキスト ボックス 412"/>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14" name="楕円 413"/>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15" name="テキスト ボックス 41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要因としては、地方債の現在高の増加などによる将来負担額の増額があげられる。</a:t>
          </a:r>
        </a:p>
        <a:p>
          <a:r>
            <a:rPr kumimoji="1" lang="ja-JP" altLang="en-US" sz="1300">
              <a:latin typeface="ＭＳ Ｐゴシック" panose="020B0600070205080204" pitchFamily="50" charset="-128"/>
              <a:ea typeface="ＭＳ Ｐゴシック" panose="020B0600070205080204" pitchFamily="50" charset="-128"/>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1482</xdr:rowOff>
    </xdr:from>
    <xdr:to>
      <xdr:col>81</xdr:col>
      <xdr:colOff>44450</xdr:colOff>
      <xdr:row>16</xdr:row>
      <xdr:rowOff>3895</xdr:rowOff>
    </xdr:to>
    <xdr:cxnSp macro="">
      <xdr:nvCxnSpPr>
        <xdr:cNvPr id="449" name="直線コネクタ 448"/>
        <xdr:cNvCxnSpPr/>
      </xdr:nvCxnSpPr>
      <xdr:spPr>
        <a:xfrm>
          <a:off x="16179800" y="274468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1482</xdr:rowOff>
    </xdr:from>
    <xdr:to>
      <xdr:col>77</xdr:col>
      <xdr:colOff>44450</xdr:colOff>
      <xdr:row>16</xdr:row>
      <xdr:rowOff>105241</xdr:rowOff>
    </xdr:to>
    <xdr:cxnSp macro="">
      <xdr:nvCxnSpPr>
        <xdr:cNvPr id="452" name="直線コネクタ 451"/>
        <xdr:cNvCxnSpPr/>
      </xdr:nvCxnSpPr>
      <xdr:spPr>
        <a:xfrm flipV="1">
          <a:off x="15290800" y="274468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105241</xdr:rowOff>
    </xdr:from>
    <xdr:to>
      <xdr:col>72</xdr:col>
      <xdr:colOff>203200</xdr:colOff>
      <xdr:row>16</xdr:row>
      <xdr:rowOff>106849</xdr:rowOff>
    </xdr:to>
    <xdr:cxnSp macro="">
      <xdr:nvCxnSpPr>
        <xdr:cNvPr id="455" name="直線コネクタ 454"/>
        <xdr:cNvCxnSpPr/>
      </xdr:nvCxnSpPr>
      <xdr:spPr>
        <a:xfrm flipV="1">
          <a:off x="14401800" y="284844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106849</xdr:rowOff>
    </xdr:from>
    <xdr:to>
      <xdr:col>68</xdr:col>
      <xdr:colOff>152400</xdr:colOff>
      <xdr:row>16</xdr:row>
      <xdr:rowOff>110871</xdr:rowOff>
    </xdr:to>
    <xdr:cxnSp macro="">
      <xdr:nvCxnSpPr>
        <xdr:cNvPr id="458" name="直線コネクタ 457"/>
        <xdr:cNvCxnSpPr/>
      </xdr:nvCxnSpPr>
      <xdr:spPr>
        <a:xfrm flipV="1">
          <a:off x="13512800" y="28500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68" name="楕円 467"/>
        <xdr:cNvSpPr/>
      </xdr:nvSpPr>
      <xdr:spPr>
        <a:xfrm>
          <a:off x="169672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96622</xdr:rowOff>
    </xdr:from>
    <xdr:ext cx="762000" cy="259045"/>
    <xdr:sp macro="" textlink="">
      <xdr:nvSpPr>
        <xdr:cNvPr id="469" name="将来負担の状況該当値テキスト"/>
        <xdr:cNvSpPr txBox="1"/>
      </xdr:nvSpPr>
      <xdr:spPr>
        <a:xfrm>
          <a:off x="17106900" y="26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122132</xdr:rowOff>
    </xdr:from>
    <xdr:to>
      <xdr:col>77</xdr:col>
      <xdr:colOff>95250</xdr:colOff>
      <xdr:row>16</xdr:row>
      <xdr:rowOff>52282</xdr:rowOff>
    </xdr:to>
    <xdr:sp macro="" textlink="">
      <xdr:nvSpPr>
        <xdr:cNvPr id="470" name="楕円 469"/>
        <xdr:cNvSpPr/>
      </xdr:nvSpPr>
      <xdr:spPr>
        <a:xfrm>
          <a:off x="16129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37059</xdr:rowOff>
    </xdr:from>
    <xdr:ext cx="736600" cy="259045"/>
    <xdr:sp macro="" textlink="">
      <xdr:nvSpPr>
        <xdr:cNvPr id="471" name="テキスト ボックス 470"/>
        <xdr:cNvSpPr txBox="1"/>
      </xdr:nvSpPr>
      <xdr:spPr>
        <a:xfrm>
          <a:off x="15798800" y="2780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54441</xdr:rowOff>
    </xdr:from>
    <xdr:to>
      <xdr:col>73</xdr:col>
      <xdr:colOff>44450</xdr:colOff>
      <xdr:row>16</xdr:row>
      <xdr:rowOff>156041</xdr:rowOff>
    </xdr:to>
    <xdr:sp macro="" textlink="">
      <xdr:nvSpPr>
        <xdr:cNvPr id="472" name="楕円 471"/>
        <xdr:cNvSpPr/>
      </xdr:nvSpPr>
      <xdr:spPr>
        <a:xfrm>
          <a:off x="15240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140818</xdr:rowOff>
    </xdr:from>
    <xdr:ext cx="762000" cy="259045"/>
    <xdr:sp macro="" textlink="">
      <xdr:nvSpPr>
        <xdr:cNvPr id="473" name="テキスト ボックス 472"/>
        <xdr:cNvSpPr txBox="1"/>
      </xdr:nvSpPr>
      <xdr:spPr>
        <a:xfrm>
          <a:off x="14909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56049</xdr:rowOff>
    </xdr:from>
    <xdr:to>
      <xdr:col>68</xdr:col>
      <xdr:colOff>203200</xdr:colOff>
      <xdr:row>16</xdr:row>
      <xdr:rowOff>157649</xdr:rowOff>
    </xdr:to>
    <xdr:sp macro="" textlink="">
      <xdr:nvSpPr>
        <xdr:cNvPr id="474" name="楕円 473"/>
        <xdr:cNvSpPr/>
      </xdr:nvSpPr>
      <xdr:spPr>
        <a:xfrm>
          <a:off x="14351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142426</xdr:rowOff>
    </xdr:from>
    <xdr:ext cx="762000" cy="259045"/>
    <xdr:sp macro="" textlink="">
      <xdr:nvSpPr>
        <xdr:cNvPr id="475" name="テキスト ボックス 474"/>
        <xdr:cNvSpPr txBox="1"/>
      </xdr:nvSpPr>
      <xdr:spPr>
        <a:xfrm>
          <a:off x="14020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60071</xdr:rowOff>
    </xdr:from>
    <xdr:to>
      <xdr:col>64</xdr:col>
      <xdr:colOff>152400</xdr:colOff>
      <xdr:row>16</xdr:row>
      <xdr:rowOff>161671</xdr:rowOff>
    </xdr:to>
    <xdr:sp macro="" textlink="">
      <xdr:nvSpPr>
        <xdr:cNvPr id="476" name="楕円 475"/>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146448</xdr:rowOff>
    </xdr:from>
    <xdr:ext cx="762000" cy="259045"/>
    <xdr:sp macro="" textlink="">
      <xdr:nvSpPr>
        <xdr:cNvPr id="477" name="テキスト ボックス 476"/>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までは、類似団体の平均、長野県平均、全国平均との比較で良好な水準を保っていたが、非常勤職員報酬の増加に伴い、</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からは数値が上昇し、その後各平均を上回っている状況である。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事務事業の見直しを実施し、合理化・適正化に努める。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96520</xdr:rowOff>
    </xdr:to>
    <xdr:cxnSp macro="">
      <xdr:nvCxnSpPr>
        <xdr:cNvPr id="66" name="直線コネクタ 65"/>
        <xdr:cNvCxnSpPr/>
      </xdr:nvCxnSpPr>
      <xdr:spPr>
        <a:xfrm flipV="1">
          <a:off x="3987800" y="647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142240</xdr:rowOff>
    </xdr:to>
    <xdr:cxnSp macro="">
      <xdr:nvCxnSpPr>
        <xdr:cNvPr id="69" name="直線コネクタ 68"/>
        <xdr:cNvCxnSpPr/>
      </xdr:nvCxnSpPr>
      <xdr:spPr>
        <a:xfrm flipV="1">
          <a:off x="3098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142240</xdr:rowOff>
    </xdr:to>
    <xdr:cxnSp macro="">
      <xdr:nvCxnSpPr>
        <xdr:cNvPr id="72" name="直線コネクタ 71"/>
        <xdr:cNvCxnSpPr/>
      </xdr:nvCxnSpPr>
      <xdr:spPr>
        <a:xfrm>
          <a:off x="2209800" y="655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43180</xdr:rowOff>
    </xdr:to>
    <xdr:cxnSp macro="">
      <xdr:nvCxnSpPr>
        <xdr:cNvPr id="75" name="直線コネクタ 74"/>
        <xdr:cNvCxnSpPr/>
      </xdr:nvCxnSpPr>
      <xdr:spPr>
        <a:xfrm flipV="1">
          <a:off x="1320800" y="655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類似団体、長野県平均、全国平均のいずれと比較しても水準を下回る値となっている。</a:t>
          </a:r>
        </a:p>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ポイント減少しているが、事務事業の見直しを実施し、引き続きコスト削減に努める。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63500</xdr:rowOff>
    </xdr:to>
    <xdr:cxnSp macro="">
      <xdr:nvCxnSpPr>
        <xdr:cNvPr id="127" name="直線コネクタ 126"/>
        <xdr:cNvCxnSpPr/>
      </xdr:nvCxnSpPr>
      <xdr:spPr>
        <a:xfrm flipV="1">
          <a:off x="15671800" y="242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127000</xdr:rowOff>
    </xdr:to>
    <xdr:cxnSp macro="">
      <xdr:nvCxnSpPr>
        <xdr:cNvPr id="130" name="直線コネクタ 129"/>
        <xdr:cNvCxnSpPr/>
      </xdr:nvCxnSpPr>
      <xdr:spPr>
        <a:xfrm flipV="1">
          <a:off x="14782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127000</xdr:rowOff>
    </xdr:to>
    <xdr:cxnSp macro="">
      <xdr:nvCxnSpPr>
        <xdr:cNvPr id="133" name="直線コネクタ 132"/>
        <xdr:cNvCxnSpPr/>
      </xdr:nvCxnSpPr>
      <xdr:spPr>
        <a:xfrm>
          <a:off x="13893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63500</xdr:rowOff>
    </xdr:to>
    <xdr:cxnSp macro="">
      <xdr:nvCxnSpPr>
        <xdr:cNvPr id="136" name="直線コネクタ 135"/>
        <xdr:cNvCxnSpPr/>
      </xdr:nvCxnSpPr>
      <xdr:spPr>
        <a:xfrm>
          <a:off x="13004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扶助費対象の臨時職員賃金が減少し、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から数値が概ね横ばいとなっている。</a:t>
          </a:r>
        </a:p>
        <a:p>
          <a:r>
            <a:rPr kumimoji="1" lang="ja-JP" altLang="en-US" sz="1300">
              <a:latin typeface="ＭＳ Ｐゴシック" panose="020B0600070205080204" pitchFamily="50" charset="-128"/>
              <a:ea typeface="ＭＳ Ｐゴシック" panose="020B0600070205080204" pitchFamily="50" charset="-128"/>
            </a:rPr>
            <a:t>引き続き、福祉サービスの必要性や効果を検証しながら政策展開を行う。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8" name="直線コネクタ 187"/>
        <xdr:cNvCxnSpPr/>
      </xdr:nvCxnSpPr>
      <xdr:spPr>
        <a:xfrm flipV="1">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1" name="直線コネクタ 190"/>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107950</xdr:rowOff>
    </xdr:to>
    <xdr:cxnSp macro="">
      <xdr:nvCxnSpPr>
        <xdr:cNvPr id="194" name="直線コネクタ 193"/>
        <xdr:cNvCxnSpPr/>
      </xdr:nvCxnSpPr>
      <xdr:spPr>
        <a:xfrm>
          <a:off x="2209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7" name="直線コネクタ 196"/>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0" name="テキスト ボックス 20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から下水道事業に公営企業法の財務規定を適用し、繰出金から補助費等へ区分が変わったため大きく変動している。</a:t>
          </a:r>
        </a:p>
        <a:p>
          <a:r>
            <a:rPr kumimoji="1" lang="ja-JP" altLang="en-US" sz="1300">
              <a:latin typeface="ＭＳ Ｐゴシック" panose="020B0600070205080204" pitchFamily="50" charset="-128"/>
              <a:ea typeface="ＭＳ Ｐゴシック" panose="020B0600070205080204" pitchFamily="50" charset="-128"/>
            </a:rPr>
            <a:t>引き続き、事業内容を精査し、数値の改善に努める。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170543</xdr:rowOff>
    </xdr:to>
    <xdr:cxnSp macro="">
      <xdr:nvCxnSpPr>
        <xdr:cNvPr id="251" name="直線コネクタ 250"/>
        <xdr:cNvCxnSpPr/>
      </xdr:nvCxnSpPr>
      <xdr:spPr>
        <a:xfrm flipV="1">
          <a:off x="15671800" y="9352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54</xdr:row>
      <xdr:rowOff>170543</xdr:rowOff>
    </xdr:to>
    <xdr:cxnSp macro="">
      <xdr:nvCxnSpPr>
        <xdr:cNvPr id="254" name="直線コネクタ 253"/>
        <xdr:cNvCxnSpPr/>
      </xdr:nvCxnSpPr>
      <xdr:spPr>
        <a:xfrm>
          <a:off x="14782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9978</xdr:rowOff>
    </xdr:to>
    <xdr:cxnSp macro="">
      <xdr:nvCxnSpPr>
        <xdr:cNvPr id="257" name="直線コネクタ 256"/>
        <xdr:cNvCxnSpPr/>
      </xdr:nvCxnSpPr>
      <xdr:spPr>
        <a:xfrm flipV="1">
          <a:off x="13893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9978</xdr:rowOff>
    </xdr:to>
    <xdr:cxnSp macro="">
      <xdr:nvCxnSpPr>
        <xdr:cNvPr id="260" name="直線コネクタ 259"/>
        <xdr:cNvCxnSpPr/>
      </xdr:nvCxnSpPr>
      <xdr:spPr>
        <a:xfrm>
          <a:off x="13004800" y="9385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70" name="楕円 269"/>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71"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2" name="楕円 271"/>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3" name="テキスト ボックス 272"/>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4" name="楕円 273"/>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5" name="テキスト ボックス 274"/>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130628</xdr:rowOff>
    </xdr:from>
    <xdr:to>
      <xdr:col>69</xdr:col>
      <xdr:colOff>142875</xdr:colOff>
      <xdr:row>55</xdr:row>
      <xdr:rowOff>60778</xdr:rowOff>
    </xdr:to>
    <xdr:sp macro="" textlink="">
      <xdr:nvSpPr>
        <xdr:cNvPr id="276" name="楕円 275"/>
        <xdr:cNvSpPr/>
      </xdr:nvSpPr>
      <xdr:spPr>
        <a:xfrm>
          <a:off x="13843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70955</xdr:rowOff>
    </xdr:from>
    <xdr:ext cx="762000" cy="259045"/>
    <xdr:sp macro="" textlink="">
      <xdr:nvSpPr>
        <xdr:cNvPr id="277" name="テキスト ボックス 276"/>
        <xdr:cNvSpPr txBox="1"/>
      </xdr:nvSpPr>
      <xdr:spPr>
        <a:xfrm>
          <a:off x="13512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から下水道事業に公営企業法の財務規定を適用し、繰出金から補助費等へ区分が変わったため大きく変動しているが、ここ近年は減少傾向にあり、類似団体に近付きつつある。</a:t>
          </a:r>
        </a:p>
        <a:p>
          <a:r>
            <a:rPr kumimoji="1" lang="ja-JP" altLang="en-US" sz="1300">
              <a:latin typeface="ＭＳ Ｐゴシック" panose="020B0600070205080204" pitchFamily="50" charset="-128"/>
              <a:ea typeface="ＭＳ Ｐゴシック" panose="020B0600070205080204" pitchFamily="50" charset="-128"/>
            </a:rPr>
            <a:t>引き続き、補助の内容を精査し、数値の改善に努める。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40132</xdr:rowOff>
    </xdr:to>
    <xdr:cxnSp macro="">
      <xdr:nvCxnSpPr>
        <xdr:cNvPr id="309" name="直線コネクタ 308"/>
        <xdr:cNvCxnSpPr/>
      </xdr:nvCxnSpPr>
      <xdr:spPr>
        <a:xfrm flipV="1">
          <a:off x="15671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113284</xdr:rowOff>
    </xdr:to>
    <xdr:cxnSp macro="">
      <xdr:nvCxnSpPr>
        <xdr:cNvPr id="312" name="直線コネクタ 311"/>
        <xdr:cNvCxnSpPr/>
      </xdr:nvCxnSpPr>
      <xdr:spPr>
        <a:xfrm flipV="1">
          <a:off x="14782800" y="65552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39</xdr:row>
      <xdr:rowOff>78994</xdr:rowOff>
    </xdr:to>
    <xdr:cxnSp macro="">
      <xdr:nvCxnSpPr>
        <xdr:cNvPr id="315" name="直線コネクタ 314"/>
        <xdr:cNvCxnSpPr/>
      </xdr:nvCxnSpPr>
      <xdr:spPr>
        <a:xfrm flipV="1">
          <a:off x="13893800" y="66283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39</xdr:row>
      <xdr:rowOff>115570</xdr:rowOff>
    </xdr:to>
    <xdr:cxnSp macro="">
      <xdr:nvCxnSpPr>
        <xdr:cNvPr id="318" name="直線コネクタ 317"/>
        <xdr:cNvCxnSpPr/>
      </xdr:nvCxnSpPr>
      <xdr:spPr>
        <a:xfrm flipV="1">
          <a:off x="13004800" y="6765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8" name="楕円 32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32" name="楕円 331"/>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33" name="テキスト ボックス 332"/>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4" name="楕円 333"/>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5" name="テキスト ボックス 334"/>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6" name="楕円 335"/>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7" name="テキスト ボックス 336"/>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新規地方債の抑制など、適正な運営を図った結果、近年公債費に係る数値は減少傾向にあったが、大型の建設事業の影響で</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から増加傾向にある。</a:t>
          </a:r>
        </a:p>
        <a:p>
          <a:r>
            <a:rPr kumimoji="1" lang="ja-JP" altLang="en-US" sz="1300">
              <a:latin typeface="ＭＳ Ｐゴシック" panose="020B0600070205080204" pitchFamily="50" charset="-128"/>
              <a:ea typeface="ＭＳ Ｐゴシック" panose="020B0600070205080204" pitchFamily="50" charset="-128"/>
            </a:rPr>
            <a:t>今後も大型の建設事業が続く予定であるため、この傾向が続くと考えられる。</a:t>
          </a:r>
        </a:p>
        <a:p>
          <a:r>
            <a:rPr kumimoji="1" lang="ja-JP" altLang="en-US" sz="1300">
              <a:latin typeface="ＭＳ Ｐゴシック" panose="020B0600070205080204" pitchFamily="50" charset="-128"/>
              <a:ea typeface="ＭＳ Ｐゴシック" panose="020B0600070205080204" pitchFamily="50" charset="-128"/>
            </a:rPr>
            <a:t>地方債について、交付税措置のないものは借りない等の方針を定めた財政健全化計画を策定する。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78994</xdr:rowOff>
    </xdr:to>
    <xdr:cxnSp macro="">
      <xdr:nvCxnSpPr>
        <xdr:cNvPr id="368" name="直線コネクタ 367"/>
        <xdr:cNvCxnSpPr/>
      </xdr:nvCxnSpPr>
      <xdr:spPr>
        <a:xfrm flipV="1">
          <a:off x="3987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152146</xdr:rowOff>
    </xdr:to>
    <xdr:cxnSp macro="">
      <xdr:nvCxnSpPr>
        <xdr:cNvPr id="371" name="直線コネクタ 370"/>
        <xdr:cNvCxnSpPr/>
      </xdr:nvCxnSpPr>
      <xdr:spPr>
        <a:xfrm flipV="1">
          <a:off x="3098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26415</xdr:rowOff>
    </xdr:to>
    <xdr:cxnSp macro="">
      <xdr:nvCxnSpPr>
        <xdr:cNvPr id="374" name="直線コネクタ 373"/>
        <xdr:cNvCxnSpPr/>
      </xdr:nvCxnSpPr>
      <xdr:spPr>
        <a:xfrm flipV="1">
          <a:off x="2209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72137</xdr:rowOff>
    </xdr:to>
    <xdr:cxnSp macro="">
      <xdr:nvCxnSpPr>
        <xdr:cNvPr id="377" name="直線コネクタ 376"/>
        <xdr:cNvCxnSpPr/>
      </xdr:nvCxnSpPr>
      <xdr:spPr>
        <a:xfrm flipV="1">
          <a:off x="1320800" y="133995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7" name="楕円 386"/>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8"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9" name="楕円 388"/>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90" name="テキスト ボックス 38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1" name="楕円 390"/>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2" name="テキスト ボックス 391"/>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3" name="楕円 392"/>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4" name="テキスト ボックス 39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5" name="楕円 394"/>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6" name="テキスト ボックス 395"/>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主に補助費等の減少に伴い、昨年度に比べ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ポイント下回った。従来どおり、国・県等の補助金や交付金などの財源確保に努めるとともに、選択と集中による効果的な事業執行に励む。</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131572</xdr:rowOff>
    </xdr:to>
    <xdr:cxnSp macro="">
      <xdr:nvCxnSpPr>
        <xdr:cNvPr id="427" name="直線コネクタ 426"/>
        <xdr:cNvCxnSpPr/>
      </xdr:nvCxnSpPr>
      <xdr:spPr>
        <a:xfrm flipV="1">
          <a:off x="15671800" y="129651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83565</xdr:rowOff>
    </xdr:to>
    <xdr:cxnSp macro="">
      <xdr:nvCxnSpPr>
        <xdr:cNvPr id="430" name="直線コネクタ 429"/>
        <xdr:cNvCxnSpPr/>
      </xdr:nvCxnSpPr>
      <xdr:spPr>
        <a:xfrm flipV="1">
          <a:off x="14782800" y="131617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120142</xdr:rowOff>
    </xdr:to>
    <xdr:cxnSp macro="">
      <xdr:nvCxnSpPr>
        <xdr:cNvPr id="433" name="直線コネクタ 432"/>
        <xdr:cNvCxnSpPr/>
      </xdr:nvCxnSpPr>
      <xdr:spPr>
        <a:xfrm flipV="1">
          <a:off x="13893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129287</xdr:rowOff>
    </xdr:to>
    <xdr:cxnSp macro="">
      <xdr:nvCxnSpPr>
        <xdr:cNvPr id="436" name="直線コネクタ 435"/>
        <xdr:cNvCxnSpPr/>
      </xdr:nvCxnSpPr>
      <xdr:spPr>
        <a:xfrm flipV="1">
          <a:off x="13004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6" name="楕円 445"/>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7"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8" name="楕円 447"/>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9" name="テキスト ボックス 448"/>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0" name="楕円 449"/>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1" name="テキスト ボックス 450"/>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2" name="楕円 451"/>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3" name="テキスト ボックス 452"/>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4" name="楕円 453"/>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5" name="テキスト ボックス 454"/>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62554</xdr:rowOff>
    </xdr:from>
    <xdr:to>
      <xdr:col>29</xdr:col>
      <xdr:colOff>127000</xdr:colOff>
      <xdr:row>16</xdr:row>
      <xdr:rowOff>126695</xdr:rowOff>
    </xdr:to>
    <xdr:cxnSp macro="">
      <xdr:nvCxnSpPr>
        <xdr:cNvPr id="50" name="直線コネクタ 49"/>
        <xdr:cNvCxnSpPr/>
      </xdr:nvCxnSpPr>
      <xdr:spPr bwMode="auto">
        <a:xfrm flipV="1">
          <a:off x="5003800" y="2853379"/>
          <a:ext cx="647700" cy="6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126695</xdr:rowOff>
    </xdr:from>
    <xdr:to>
      <xdr:col>26</xdr:col>
      <xdr:colOff>50800</xdr:colOff>
      <xdr:row>16</xdr:row>
      <xdr:rowOff>167195</xdr:rowOff>
    </xdr:to>
    <xdr:cxnSp macro="">
      <xdr:nvCxnSpPr>
        <xdr:cNvPr id="53" name="直線コネクタ 52"/>
        <xdr:cNvCxnSpPr/>
      </xdr:nvCxnSpPr>
      <xdr:spPr bwMode="auto">
        <a:xfrm flipV="1">
          <a:off x="4305300" y="2917520"/>
          <a:ext cx="698500" cy="4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167195</xdr:rowOff>
    </xdr:from>
    <xdr:to>
      <xdr:col>22</xdr:col>
      <xdr:colOff>114300</xdr:colOff>
      <xdr:row>16</xdr:row>
      <xdr:rowOff>169767</xdr:rowOff>
    </xdr:to>
    <xdr:cxnSp macro="">
      <xdr:nvCxnSpPr>
        <xdr:cNvPr id="56" name="直線コネクタ 55"/>
        <xdr:cNvCxnSpPr/>
      </xdr:nvCxnSpPr>
      <xdr:spPr bwMode="auto">
        <a:xfrm flipV="1">
          <a:off x="3606800" y="2958020"/>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169767</xdr:rowOff>
    </xdr:from>
    <xdr:to>
      <xdr:col>18</xdr:col>
      <xdr:colOff>177800</xdr:colOff>
      <xdr:row>17</xdr:row>
      <xdr:rowOff>29845</xdr:rowOff>
    </xdr:to>
    <xdr:cxnSp macro="">
      <xdr:nvCxnSpPr>
        <xdr:cNvPr id="59" name="直線コネクタ 58"/>
        <xdr:cNvCxnSpPr/>
      </xdr:nvCxnSpPr>
      <xdr:spPr bwMode="auto">
        <a:xfrm flipV="1">
          <a:off x="2908300" y="2960592"/>
          <a:ext cx="698500" cy="3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11754</xdr:rowOff>
    </xdr:from>
    <xdr:to>
      <xdr:col>29</xdr:col>
      <xdr:colOff>177800</xdr:colOff>
      <xdr:row>16</xdr:row>
      <xdr:rowOff>113354</xdr:rowOff>
    </xdr:to>
    <xdr:sp macro="" textlink="">
      <xdr:nvSpPr>
        <xdr:cNvPr id="69" name="楕円 68"/>
        <xdr:cNvSpPr/>
      </xdr:nvSpPr>
      <xdr:spPr bwMode="auto">
        <a:xfrm>
          <a:off x="56007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28281</xdr:rowOff>
    </xdr:from>
    <xdr:ext cx="762000" cy="259045"/>
    <xdr:sp macro="" textlink="">
      <xdr:nvSpPr>
        <xdr:cNvPr id="70" name="人口1人当たり決算額の推移該当値テキスト130"/>
        <xdr:cNvSpPr txBox="1"/>
      </xdr:nvSpPr>
      <xdr:spPr>
        <a:xfrm>
          <a:off x="5740400" y="264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75895</xdr:rowOff>
    </xdr:from>
    <xdr:to>
      <xdr:col>26</xdr:col>
      <xdr:colOff>101600</xdr:colOff>
      <xdr:row>17</xdr:row>
      <xdr:rowOff>6045</xdr:rowOff>
    </xdr:to>
    <xdr:sp macro="" textlink="">
      <xdr:nvSpPr>
        <xdr:cNvPr id="71" name="楕円 70"/>
        <xdr:cNvSpPr/>
      </xdr:nvSpPr>
      <xdr:spPr bwMode="auto">
        <a:xfrm>
          <a:off x="4953000" y="286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16222</xdr:rowOff>
    </xdr:from>
    <xdr:ext cx="736600" cy="259045"/>
    <xdr:sp macro="" textlink="">
      <xdr:nvSpPr>
        <xdr:cNvPr id="72" name="テキスト ボックス 71"/>
        <xdr:cNvSpPr txBox="1"/>
      </xdr:nvSpPr>
      <xdr:spPr>
        <a:xfrm>
          <a:off x="4622800" y="263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116395</xdr:rowOff>
    </xdr:from>
    <xdr:to>
      <xdr:col>22</xdr:col>
      <xdr:colOff>165100</xdr:colOff>
      <xdr:row>17</xdr:row>
      <xdr:rowOff>46545</xdr:rowOff>
    </xdr:to>
    <xdr:sp macro="" textlink="">
      <xdr:nvSpPr>
        <xdr:cNvPr id="73" name="楕円 72"/>
        <xdr:cNvSpPr/>
      </xdr:nvSpPr>
      <xdr:spPr bwMode="auto">
        <a:xfrm>
          <a:off x="4254500" y="29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56722</xdr:rowOff>
    </xdr:from>
    <xdr:ext cx="762000" cy="259045"/>
    <xdr:sp macro="" textlink="">
      <xdr:nvSpPr>
        <xdr:cNvPr id="74" name="テキスト ボックス 73"/>
        <xdr:cNvSpPr txBox="1"/>
      </xdr:nvSpPr>
      <xdr:spPr>
        <a:xfrm>
          <a:off x="3924300" y="26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118967</xdr:rowOff>
    </xdr:from>
    <xdr:to>
      <xdr:col>19</xdr:col>
      <xdr:colOff>38100</xdr:colOff>
      <xdr:row>17</xdr:row>
      <xdr:rowOff>49117</xdr:rowOff>
    </xdr:to>
    <xdr:sp macro="" textlink="">
      <xdr:nvSpPr>
        <xdr:cNvPr id="75" name="楕円 74"/>
        <xdr:cNvSpPr/>
      </xdr:nvSpPr>
      <xdr:spPr bwMode="auto">
        <a:xfrm>
          <a:off x="3556000" y="29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59294</xdr:rowOff>
    </xdr:from>
    <xdr:ext cx="762000" cy="259045"/>
    <xdr:sp macro="" textlink="">
      <xdr:nvSpPr>
        <xdr:cNvPr id="76" name="テキスト ボックス 75"/>
        <xdr:cNvSpPr txBox="1"/>
      </xdr:nvSpPr>
      <xdr:spPr>
        <a:xfrm>
          <a:off x="3225800" y="26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150495</xdr:rowOff>
    </xdr:from>
    <xdr:to>
      <xdr:col>15</xdr:col>
      <xdr:colOff>101600</xdr:colOff>
      <xdr:row>17</xdr:row>
      <xdr:rowOff>80645</xdr:rowOff>
    </xdr:to>
    <xdr:sp macro="" textlink="">
      <xdr:nvSpPr>
        <xdr:cNvPr id="77" name="楕円 76"/>
        <xdr:cNvSpPr/>
      </xdr:nvSpPr>
      <xdr:spPr bwMode="auto">
        <a:xfrm>
          <a:off x="2857500" y="294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90822</xdr:rowOff>
    </xdr:from>
    <xdr:ext cx="762000" cy="259045"/>
    <xdr:sp macro="" textlink="">
      <xdr:nvSpPr>
        <xdr:cNvPr id="78" name="テキスト ボックス 77"/>
        <xdr:cNvSpPr txBox="1"/>
      </xdr:nvSpPr>
      <xdr:spPr>
        <a:xfrm>
          <a:off x="25273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112010</xdr:rowOff>
    </xdr:from>
    <xdr:to>
      <xdr:col>29</xdr:col>
      <xdr:colOff>127000</xdr:colOff>
      <xdr:row>35</xdr:row>
      <xdr:rowOff>252044</xdr:rowOff>
    </xdr:to>
    <xdr:cxnSp macro="">
      <xdr:nvCxnSpPr>
        <xdr:cNvPr id="113" name="直線コネクタ 112"/>
        <xdr:cNvCxnSpPr/>
      </xdr:nvCxnSpPr>
      <xdr:spPr bwMode="auto">
        <a:xfrm flipV="1">
          <a:off x="5003800" y="6722360"/>
          <a:ext cx="647700" cy="140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32000</xdr:rowOff>
    </xdr:from>
    <xdr:to>
      <xdr:col>26</xdr:col>
      <xdr:colOff>50800</xdr:colOff>
      <xdr:row>35</xdr:row>
      <xdr:rowOff>252044</xdr:rowOff>
    </xdr:to>
    <xdr:cxnSp macro="">
      <xdr:nvCxnSpPr>
        <xdr:cNvPr id="116" name="直線コネクタ 115"/>
        <xdr:cNvCxnSpPr/>
      </xdr:nvCxnSpPr>
      <xdr:spPr bwMode="auto">
        <a:xfrm>
          <a:off x="4305300" y="6642350"/>
          <a:ext cx="698500" cy="22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304884</xdr:rowOff>
    </xdr:from>
    <xdr:to>
      <xdr:col>22</xdr:col>
      <xdr:colOff>114300</xdr:colOff>
      <xdr:row>35</xdr:row>
      <xdr:rowOff>32000</xdr:rowOff>
    </xdr:to>
    <xdr:cxnSp macro="">
      <xdr:nvCxnSpPr>
        <xdr:cNvPr id="119" name="直線コネクタ 118"/>
        <xdr:cNvCxnSpPr/>
      </xdr:nvCxnSpPr>
      <xdr:spPr bwMode="auto">
        <a:xfrm>
          <a:off x="3606800" y="6572334"/>
          <a:ext cx="698500" cy="7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298025</xdr:rowOff>
    </xdr:from>
    <xdr:to>
      <xdr:col>18</xdr:col>
      <xdr:colOff>177800</xdr:colOff>
      <xdr:row>34</xdr:row>
      <xdr:rowOff>304884</xdr:rowOff>
    </xdr:to>
    <xdr:cxnSp macro="">
      <xdr:nvCxnSpPr>
        <xdr:cNvPr id="122" name="直線コネクタ 121"/>
        <xdr:cNvCxnSpPr/>
      </xdr:nvCxnSpPr>
      <xdr:spPr bwMode="auto">
        <a:xfrm>
          <a:off x="2908300" y="6565475"/>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61210</xdr:rowOff>
    </xdr:from>
    <xdr:to>
      <xdr:col>29</xdr:col>
      <xdr:colOff>177800</xdr:colOff>
      <xdr:row>35</xdr:row>
      <xdr:rowOff>162810</xdr:rowOff>
    </xdr:to>
    <xdr:sp macro="" textlink="">
      <xdr:nvSpPr>
        <xdr:cNvPr id="132" name="楕円 131"/>
        <xdr:cNvSpPr/>
      </xdr:nvSpPr>
      <xdr:spPr bwMode="auto">
        <a:xfrm>
          <a:off x="5600700" y="66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249187</xdr:rowOff>
    </xdr:from>
    <xdr:ext cx="762000" cy="259045"/>
    <xdr:sp macro="" textlink="">
      <xdr:nvSpPr>
        <xdr:cNvPr id="133" name="人口1人当たり決算額の推移該当値テキスト445"/>
        <xdr:cNvSpPr txBox="1"/>
      </xdr:nvSpPr>
      <xdr:spPr>
        <a:xfrm>
          <a:off x="5740400" y="651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201244</xdr:rowOff>
    </xdr:from>
    <xdr:to>
      <xdr:col>26</xdr:col>
      <xdr:colOff>101600</xdr:colOff>
      <xdr:row>35</xdr:row>
      <xdr:rowOff>302844</xdr:rowOff>
    </xdr:to>
    <xdr:sp macro="" textlink="">
      <xdr:nvSpPr>
        <xdr:cNvPr id="134" name="楕円 133"/>
        <xdr:cNvSpPr/>
      </xdr:nvSpPr>
      <xdr:spPr bwMode="auto">
        <a:xfrm>
          <a:off x="49530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313021</xdr:rowOff>
    </xdr:from>
    <xdr:ext cx="736600" cy="259045"/>
    <xdr:sp macro="" textlink="">
      <xdr:nvSpPr>
        <xdr:cNvPr id="135" name="テキスト ボックス 134"/>
        <xdr:cNvSpPr txBox="1"/>
      </xdr:nvSpPr>
      <xdr:spPr>
        <a:xfrm>
          <a:off x="4622800" y="658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324100</xdr:rowOff>
    </xdr:from>
    <xdr:to>
      <xdr:col>22</xdr:col>
      <xdr:colOff>165100</xdr:colOff>
      <xdr:row>35</xdr:row>
      <xdr:rowOff>82800</xdr:rowOff>
    </xdr:to>
    <xdr:sp macro="" textlink="">
      <xdr:nvSpPr>
        <xdr:cNvPr id="136" name="楕円 135"/>
        <xdr:cNvSpPr/>
      </xdr:nvSpPr>
      <xdr:spPr bwMode="auto">
        <a:xfrm>
          <a:off x="4254500" y="659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92977</xdr:rowOff>
    </xdr:from>
    <xdr:ext cx="762000" cy="259045"/>
    <xdr:sp macro="" textlink="">
      <xdr:nvSpPr>
        <xdr:cNvPr id="137" name="テキスト ボックス 136"/>
        <xdr:cNvSpPr txBox="1"/>
      </xdr:nvSpPr>
      <xdr:spPr>
        <a:xfrm>
          <a:off x="3924300" y="636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254084</xdr:rowOff>
    </xdr:from>
    <xdr:to>
      <xdr:col>19</xdr:col>
      <xdr:colOff>38100</xdr:colOff>
      <xdr:row>35</xdr:row>
      <xdr:rowOff>12784</xdr:rowOff>
    </xdr:to>
    <xdr:sp macro="" textlink="">
      <xdr:nvSpPr>
        <xdr:cNvPr id="138" name="楕円 137"/>
        <xdr:cNvSpPr/>
      </xdr:nvSpPr>
      <xdr:spPr bwMode="auto">
        <a:xfrm>
          <a:off x="3556000" y="652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22960</xdr:rowOff>
    </xdr:from>
    <xdr:ext cx="762000" cy="259045"/>
    <xdr:sp macro="" textlink="">
      <xdr:nvSpPr>
        <xdr:cNvPr id="139" name="テキスト ボックス 138"/>
        <xdr:cNvSpPr txBox="1"/>
      </xdr:nvSpPr>
      <xdr:spPr>
        <a:xfrm>
          <a:off x="3225800" y="62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247225</xdr:rowOff>
    </xdr:from>
    <xdr:to>
      <xdr:col>15</xdr:col>
      <xdr:colOff>101600</xdr:colOff>
      <xdr:row>35</xdr:row>
      <xdr:rowOff>5925</xdr:rowOff>
    </xdr:to>
    <xdr:sp macro="" textlink="">
      <xdr:nvSpPr>
        <xdr:cNvPr id="140" name="楕円 139"/>
        <xdr:cNvSpPr/>
      </xdr:nvSpPr>
      <xdr:spPr bwMode="auto">
        <a:xfrm>
          <a:off x="2857500" y="65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16103</xdr:rowOff>
    </xdr:from>
    <xdr:ext cx="762000" cy="259045"/>
    <xdr:sp macro="" textlink="">
      <xdr:nvSpPr>
        <xdr:cNvPr id="141" name="テキスト ボックス 140"/>
        <xdr:cNvSpPr txBox="1"/>
      </xdr:nvSpPr>
      <xdr:spPr>
        <a:xfrm>
          <a:off x="2527300" y="62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135014</xdr:rowOff>
    </xdr:from>
    <xdr:to>
      <xdr:col>24</xdr:col>
      <xdr:colOff>63500</xdr:colOff>
      <xdr:row>35</xdr:row>
      <xdr:rowOff>8271</xdr:rowOff>
    </xdr:to>
    <xdr:cxnSp macro="">
      <xdr:nvCxnSpPr>
        <xdr:cNvPr id="63" name="直線コネクタ 62"/>
        <xdr:cNvCxnSpPr/>
      </xdr:nvCxnSpPr>
      <xdr:spPr>
        <a:xfrm flipV="1">
          <a:off x="3797300" y="5964314"/>
          <a:ext cx="8382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8271</xdr:rowOff>
    </xdr:from>
    <xdr:to>
      <xdr:col>19</xdr:col>
      <xdr:colOff>177800</xdr:colOff>
      <xdr:row>35</xdr:row>
      <xdr:rowOff>33124</xdr:rowOff>
    </xdr:to>
    <xdr:cxnSp macro="">
      <xdr:nvCxnSpPr>
        <xdr:cNvPr id="66" name="直線コネクタ 65"/>
        <xdr:cNvCxnSpPr/>
      </xdr:nvCxnSpPr>
      <xdr:spPr>
        <a:xfrm flipV="1">
          <a:off x="2908300" y="6009021"/>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33124</xdr:rowOff>
    </xdr:from>
    <xdr:to>
      <xdr:col>15</xdr:col>
      <xdr:colOff>50800</xdr:colOff>
      <xdr:row>35</xdr:row>
      <xdr:rowOff>53730</xdr:rowOff>
    </xdr:to>
    <xdr:cxnSp macro="">
      <xdr:nvCxnSpPr>
        <xdr:cNvPr id="69" name="直線コネクタ 68"/>
        <xdr:cNvCxnSpPr/>
      </xdr:nvCxnSpPr>
      <xdr:spPr>
        <a:xfrm flipV="1">
          <a:off x="2019300" y="603387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53730</xdr:rowOff>
    </xdr:from>
    <xdr:to>
      <xdr:col>10</xdr:col>
      <xdr:colOff>114300</xdr:colOff>
      <xdr:row>35</xdr:row>
      <xdr:rowOff>91612</xdr:rowOff>
    </xdr:to>
    <xdr:cxnSp macro="">
      <xdr:nvCxnSpPr>
        <xdr:cNvPr id="72" name="直線コネクタ 71"/>
        <xdr:cNvCxnSpPr/>
      </xdr:nvCxnSpPr>
      <xdr:spPr>
        <a:xfrm flipV="1">
          <a:off x="1130300" y="605448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84214</xdr:rowOff>
    </xdr:from>
    <xdr:to>
      <xdr:col>24</xdr:col>
      <xdr:colOff>114300</xdr:colOff>
      <xdr:row>35</xdr:row>
      <xdr:rowOff>14364</xdr:rowOff>
    </xdr:to>
    <xdr:sp macro="" textlink="">
      <xdr:nvSpPr>
        <xdr:cNvPr id="82" name="楕円 81"/>
        <xdr:cNvSpPr/>
      </xdr:nvSpPr>
      <xdr:spPr>
        <a:xfrm>
          <a:off x="4584700" y="59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107091</xdr:rowOff>
    </xdr:from>
    <xdr:ext cx="534377" cy="259045"/>
    <xdr:sp macro="" textlink="">
      <xdr:nvSpPr>
        <xdr:cNvPr id="83" name="人件費該当値テキスト"/>
        <xdr:cNvSpPr txBox="1"/>
      </xdr:nvSpPr>
      <xdr:spPr>
        <a:xfrm>
          <a:off x="4686300" y="57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128921</xdr:rowOff>
    </xdr:from>
    <xdr:to>
      <xdr:col>20</xdr:col>
      <xdr:colOff>38100</xdr:colOff>
      <xdr:row>35</xdr:row>
      <xdr:rowOff>59071</xdr:rowOff>
    </xdr:to>
    <xdr:sp macro="" textlink="">
      <xdr:nvSpPr>
        <xdr:cNvPr id="84" name="楕円 83"/>
        <xdr:cNvSpPr/>
      </xdr:nvSpPr>
      <xdr:spPr>
        <a:xfrm>
          <a:off x="3746500" y="5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75598</xdr:rowOff>
    </xdr:from>
    <xdr:ext cx="534377" cy="259045"/>
    <xdr:sp macro="" textlink="">
      <xdr:nvSpPr>
        <xdr:cNvPr id="85" name="テキスト ボックス 84"/>
        <xdr:cNvSpPr txBox="1"/>
      </xdr:nvSpPr>
      <xdr:spPr>
        <a:xfrm>
          <a:off x="3530111" y="5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153774</xdr:rowOff>
    </xdr:from>
    <xdr:to>
      <xdr:col>15</xdr:col>
      <xdr:colOff>101600</xdr:colOff>
      <xdr:row>35</xdr:row>
      <xdr:rowOff>83924</xdr:rowOff>
    </xdr:to>
    <xdr:sp macro="" textlink="">
      <xdr:nvSpPr>
        <xdr:cNvPr id="86" name="楕円 85"/>
        <xdr:cNvSpPr/>
      </xdr:nvSpPr>
      <xdr:spPr>
        <a:xfrm>
          <a:off x="28575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100451</xdr:rowOff>
    </xdr:from>
    <xdr:ext cx="534377" cy="259045"/>
    <xdr:sp macro="" textlink="">
      <xdr:nvSpPr>
        <xdr:cNvPr id="87" name="テキスト ボックス 86"/>
        <xdr:cNvSpPr txBox="1"/>
      </xdr:nvSpPr>
      <xdr:spPr>
        <a:xfrm>
          <a:off x="2641111" y="5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2930</xdr:rowOff>
    </xdr:from>
    <xdr:to>
      <xdr:col>10</xdr:col>
      <xdr:colOff>165100</xdr:colOff>
      <xdr:row>35</xdr:row>
      <xdr:rowOff>104530</xdr:rowOff>
    </xdr:to>
    <xdr:sp macro="" textlink="">
      <xdr:nvSpPr>
        <xdr:cNvPr id="88" name="楕円 87"/>
        <xdr:cNvSpPr/>
      </xdr:nvSpPr>
      <xdr:spPr>
        <a:xfrm>
          <a:off x="1968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121057</xdr:rowOff>
    </xdr:from>
    <xdr:ext cx="534377" cy="259045"/>
    <xdr:sp macro="" textlink="">
      <xdr:nvSpPr>
        <xdr:cNvPr id="89" name="テキスト ボックス 88"/>
        <xdr:cNvSpPr txBox="1"/>
      </xdr:nvSpPr>
      <xdr:spPr>
        <a:xfrm>
          <a:off x="1752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40812</xdr:rowOff>
    </xdr:from>
    <xdr:to>
      <xdr:col>6</xdr:col>
      <xdr:colOff>38100</xdr:colOff>
      <xdr:row>35</xdr:row>
      <xdr:rowOff>142412</xdr:rowOff>
    </xdr:to>
    <xdr:sp macro="" textlink="">
      <xdr:nvSpPr>
        <xdr:cNvPr id="90" name="楕円 89"/>
        <xdr:cNvSpPr/>
      </xdr:nvSpPr>
      <xdr:spPr>
        <a:xfrm>
          <a:off x="1079500" y="60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158939</xdr:rowOff>
    </xdr:from>
    <xdr:ext cx="534377" cy="259045"/>
    <xdr:sp macro="" textlink="">
      <xdr:nvSpPr>
        <xdr:cNvPr id="91" name="テキスト ボックス 90"/>
        <xdr:cNvSpPr txBox="1"/>
      </xdr:nvSpPr>
      <xdr:spPr>
        <a:xfrm>
          <a:off x="863111" y="58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29759</xdr:rowOff>
    </xdr:from>
    <xdr:to>
      <xdr:col>24</xdr:col>
      <xdr:colOff>63500</xdr:colOff>
      <xdr:row>58</xdr:row>
      <xdr:rowOff>18689</xdr:rowOff>
    </xdr:to>
    <xdr:cxnSp macro="">
      <xdr:nvCxnSpPr>
        <xdr:cNvPr id="123" name="直線コネクタ 122"/>
        <xdr:cNvCxnSpPr/>
      </xdr:nvCxnSpPr>
      <xdr:spPr>
        <a:xfrm flipV="1">
          <a:off x="3797300" y="9802409"/>
          <a:ext cx="8382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18689</xdr:rowOff>
    </xdr:from>
    <xdr:to>
      <xdr:col>19</xdr:col>
      <xdr:colOff>177800</xdr:colOff>
      <xdr:row>59</xdr:row>
      <xdr:rowOff>19097</xdr:rowOff>
    </xdr:to>
    <xdr:cxnSp macro="">
      <xdr:nvCxnSpPr>
        <xdr:cNvPr id="126" name="直線コネクタ 125"/>
        <xdr:cNvCxnSpPr/>
      </xdr:nvCxnSpPr>
      <xdr:spPr>
        <a:xfrm flipV="1">
          <a:off x="2908300" y="9962789"/>
          <a:ext cx="889000" cy="17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19097</xdr:rowOff>
    </xdr:from>
    <xdr:to>
      <xdr:col>15</xdr:col>
      <xdr:colOff>50800</xdr:colOff>
      <xdr:row>59</xdr:row>
      <xdr:rowOff>50317</xdr:rowOff>
    </xdr:to>
    <xdr:cxnSp macro="">
      <xdr:nvCxnSpPr>
        <xdr:cNvPr id="129" name="直線コネクタ 128"/>
        <xdr:cNvCxnSpPr/>
      </xdr:nvCxnSpPr>
      <xdr:spPr>
        <a:xfrm flipV="1">
          <a:off x="2019300" y="10134647"/>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50317</xdr:rowOff>
    </xdr:from>
    <xdr:to>
      <xdr:col>10</xdr:col>
      <xdr:colOff>114300</xdr:colOff>
      <xdr:row>59</xdr:row>
      <xdr:rowOff>58172</xdr:rowOff>
    </xdr:to>
    <xdr:cxnSp macro="">
      <xdr:nvCxnSpPr>
        <xdr:cNvPr id="132" name="直線コネクタ 131"/>
        <xdr:cNvCxnSpPr/>
      </xdr:nvCxnSpPr>
      <xdr:spPr>
        <a:xfrm flipV="1">
          <a:off x="1130300" y="1016586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150409</xdr:rowOff>
    </xdr:from>
    <xdr:to>
      <xdr:col>24</xdr:col>
      <xdr:colOff>114300</xdr:colOff>
      <xdr:row>57</xdr:row>
      <xdr:rowOff>80559</xdr:rowOff>
    </xdr:to>
    <xdr:sp macro="" textlink="">
      <xdr:nvSpPr>
        <xdr:cNvPr id="142" name="楕円 141"/>
        <xdr:cNvSpPr/>
      </xdr:nvSpPr>
      <xdr:spPr>
        <a:xfrm>
          <a:off x="4584700" y="97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128836</xdr:rowOff>
    </xdr:from>
    <xdr:ext cx="534377" cy="259045"/>
    <xdr:sp macro="" textlink="">
      <xdr:nvSpPr>
        <xdr:cNvPr id="143" name="物件費該当値テキスト"/>
        <xdr:cNvSpPr txBox="1"/>
      </xdr:nvSpPr>
      <xdr:spPr>
        <a:xfrm>
          <a:off x="4686300" y="97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139339</xdr:rowOff>
    </xdr:from>
    <xdr:to>
      <xdr:col>20</xdr:col>
      <xdr:colOff>38100</xdr:colOff>
      <xdr:row>58</xdr:row>
      <xdr:rowOff>69489</xdr:rowOff>
    </xdr:to>
    <xdr:sp macro="" textlink="">
      <xdr:nvSpPr>
        <xdr:cNvPr id="144" name="楕円 143"/>
        <xdr:cNvSpPr/>
      </xdr:nvSpPr>
      <xdr:spPr>
        <a:xfrm>
          <a:off x="3746500" y="9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60616</xdr:rowOff>
    </xdr:from>
    <xdr:ext cx="534377" cy="259045"/>
    <xdr:sp macro="" textlink="">
      <xdr:nvSpPr>
        <xdr:cNvPr id="145" name="テキスト ボックス 144"/>
        <xdr:cNvSpPr txBox="1"/>
      </xdr:nvSpPr>
      <xdr:spPr>
        <a:xfrm>
          <a:off x="3530111" y="100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139747</xdr:rowOff>
    </xdr:from>
    <xdr:to>
      <xdr:col>15</xdr:col>
      <xdr:colOff>101600</xdr:colOff>
      <xdr:row>59</xdr:row>
      <xdr:rowOff>69897</xdr:rowOff>
    </xdr:to>
    <xdr:sp macro="" textlink="">
      <xdr:nvSpPr>
        <xdr:cNvPr id="146" name="楕円 145"/>
        <xdr:cNvSpPr/>
      </xdr:nvSpPr>
      <xdr:spPr>
        <a:xfrm>
          <a:off x="2857500" y="100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61024</xdr:rowOff>
    </xdr:from>
    <xdr:ext cx="534377" cy="259045"/>
    <xdr:sp macro="" textlink="">
      <xdr:nvSpPr>
        <xdr:cNvPr id="147" name="テキスト ボックス 146"/>
        <xdr:cNvSpPr txBox="1"/>
      </xdr:nvSpPr>
      <xdr:spPr>
        <a:xfrm>
          <a:off x="2641111" y="101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170967</xdr:rowOff>
    </xdr:from>
    <xdr:to>
      <xdr:col>10</xdr:col>
      <xdr:colOff>165100</xdr:colOff>
      <xdr:row>59</xdr:row>
      <xdr:rowOff>101117</xdr:rowOff>
    </xdr:to>
    <xdr:sp macro="" textlink="">
      <xdr:nvSpPr>
        <xdr:cNvPr id="148" name="楕円 147"/>
        <xdr:cNvSpPr/>
      </xdr:nvSpPr>
      <xdr:spPr>
        <a:xfrm>
          <a:off x="1968500" y="101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92244</xdr:rowOff>
    </xdr:from>
    <xdr:ext cx="534377" cy="259045"/>
    <xdr:sp macro="" textlink="">
      <xdr:nvSpPr>
        <xdr:cNvPr id="149" name="テキスト ボックス 148"/>
        <xdr:cNvSpPr txBox="1"/>
      </xdr:nvSpPr>
      <xdr:spPr>
        <a:xfrm>
          <a:off x="1752111" y="102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7372</xdr:rowOff>
    </xdr:from>
    <xdr:to>
      <xdr:col>6</xdr:col>
      <xdr:colOff>38100</xdr:colOff>
      <xdr:row>59</xdr:row>
      <xdr:rowOff>108972</xdr:rowOff>
    </xdr:to>
    <xdr:sp macro="" textlink="">
      <xdr:nvSpPr>
        <xdr:cNvPr id="150" name="楕円 149"/>
        <xdr:cNvSpPr/>
      </xdr:nvSpPr>
      <xdr:spPr>
        <a:xfrm>
          <a:off x="1079500" y="101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100099</xdr:rowOff>
    </xdr:from>
    <xdr:ext cx="534377" cy="259045"/>
    <xdr:sp macro="" textlink="">
      <xdr:nvSpPr>
        <xdr:cNvPr id="151" name="テキスト ボックス 150"/>
        <xdr:cNvSpPr txBox="1"/>
      </xdr:nvSpPr>
      <xdr:spPr>
        <a:xfrm>
          <a:off x="863111" y="102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20554</xdr:rowOff>
    </xdr:to>
    <xdr:cxnSp macro="">
      <xdr:nvCxnSpPr>
        <xdr:cNvPr id="178" name="直線コネクタ 177"/>
        <xdr:cNvCxnSpPr/>
      </xdr:nvCxnSpPr>
      <xdr:spPr>
        <a:xfrm>
          <a:off x="3797300" y="13383413"/>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6334</xdr:rowOff>
    </xdr:from>
    <xdr:to>
      <xdr:col>19</xdr:col>
      <xdr:colOff>177800</xdr:colOff>
      <xdr:row>78</xdr:row>
      <xdr:rowOff>10313</xdr:rowOff>
    </xdr:to>
    <xdr:cxnSp macro="">
      <xdr:nvCxnSpPr>
        <xdr:cNvPr id="181" name="直線コネクタ 180"/>
        <xdr:cNvCxnSpPr/>
      </xdr:nvCxnSpPr>
      <xdr:spPr>
        <a:xfrm>
          <a:off x="2908300" y="13379434"/>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156204</xdr:rowOff>
    </xdr:from>
    <xdr:to>
      <xdr:col>15</xdr:col>
      <xdr:colOff>50800</xdr:colOff>
      <xdr:row>78</xdr:row>
      <xdr:rowOff>6334</xdr:rowOff>
    </xdr:to>
    <xdr:cxnSp macro="">
      <xdr:nvCxnSpPr>
        <xdr:cNvPr id="184" name="直線コネクタ 183"/>
        <xdr:cNvCxnSpPr/>
      </xdr:nvCxnSpPr>
      <xdr:spPr>
        <a:xfrm>
          <a:off x="2019300" y="13357854"/>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156204</xdr:rowOff>
    </xdr:from>
    <xdr:to>
      <xdr:col>10</xdr:col>
      <xdr:colOff>114300</xdr:colOff>
      <xdr:row>77</xdr:row>
      <xdr:rowOff>168320</xdr:rowOff>
    </xdr:to>
    <xdr:cxnSp macro="">
      <xdr:nvCxnSpPr>
        <xdr:cNvPr id="187" name="直線コネクタ 186"/>
        <xdr:cNvCxnSpPr/>
      </xdr:nvCxnSpPr>
      <xdr:spPr>
        <a:xfrm flipV="1">
          <a:off x="1130300" y="1335785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141204</xdr:rowOff>
    </xdr:from>
    <xdr:to>
      <xdr:col>24</xdr:col>
      <xdr:colOff>114300</xdr:colOff>
      <xdr:row>78</xdr:row>
      <xdr:rowOff>71354</xdr:rowOff>
    </xdr:to>
    <xdr:sp macro="" textlink="">
      <xdr:nvSpPr>
        <xdr:cNvPr id="197" name="楕円 196"/>
        <xdr:cNvSpPr/>
      </xdr:nvSpPr>
      <xdr:spPr>
        <a:xfrm>
          <a:off x="45847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56131</xdr:rowOff>
    </xdr:from>
    <xdr:ext cx="469744" cy="259045"/>
    <xdr:sp macro="" textlink="">
      <xdr:nvSpPr>
        <xdr:cNvPr id="198" name="維持補修費該当値テキスト"/>
        <xdr:cNvSpPr txBox="1"/>
      </xdr:nvSpPr>
      <xdr:spPr>
        <a:xfrm>
          <a:off x="4686300" y="132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130963</xdr:rowOff>
    </xdr:from>
    <xdr:to>
      <xdr:col>20</xdr:col>
      <xdr:colOff>38100</xdr:colOff>
      <xdr:row>78</xdr:row>
      <xdr:rowOff>61113</xdr:rowOff>
    </xdr:to>
    <xdr:sp macro="" textlink="">
      <xdr:nvSpPr>
        <xdr:cNvPr id="199" name="楕円 198"/>
        <xdr:cNvSpPr/>
      </xdr:nvSpPr>
      <xdr:spPr>
        <a:xfrm>
          <a:off x="3746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52240</xdr:rowOff>
    </xdr:from>
    <xdr:ext cx="469744" cy="259045"/>
    <xdr:sp macro="" textlink="">
      <xdr:nvSpPr>
        <xdr:cNvPr id="200" name="テキスト ボックス 199"/>
        <xdr:cNvSpPr txBox="1"/>
      </xdr:nvSpPr>
      <xdr:spPr>
        <a:xfrm>
          <a:off x="3562428"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126984</xdr:rowOff>
    </xdr:from>
    <xdr:to>
      <xdr:col>15</xdr:col>
      <xdr:colOff>101600</xdr:colOff>
      <xdr:row>78</xdr:row>
      <xdr:rowOff>57134</xdr:rowOff>
    </xdr:to>
    <xdr:sp macro="" textlink="">
      <xdr:nvSpPr>
        <xdr:cNvPr id="201" name="楕円 200"/>
        <xdr:cNvSpPr/>
      </xdr:nvSpPr>
      <xdr:spPr>
        <a:xfrm>
          <a:off x="2857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48261</xdr:rowOff>
    </xdr:from>
    <xdr:ext cx="469744" cy="259045"/>
    <xdr:sp macro="" textlink="">
      <xdr:nvSpPr>
        <xdr:cNvPr id="202" name="テキスト ボックス 201"/>
        <xdr:cNvSpPr txBox="1"/>
      </xdr:nvSpPr>
      <xdr:spPr>
        <a:xfrm>
          <a:off x="2673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105404</xdr:rowOff>
    </xdr:from>
    <xdr:to>
      <xdr:col>10</xdr:col>
      <xdr:colOff>165100</xdr:colOff>
      <xdr:row>78</xdr:row>
      <xdr:rowOff>35554</xdr:rowOff>
    </xdr:to>
    <xdr:sp macro="" textlink="">
      <xdr:nvSpPr>
        <xdr:cNvPr id="203" name="楕円 202"/>
        <xdr:cNvSpPr/>
      </xdr:nvSpPr>
      <xdr:spPr>
        <a:xfrm>
          <a:off x="1968500" y="133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26681</xdr:rowOff>
    </xdr:from>
    <xdr:ext cx="469744" cy="259045"/>
    <xdr:sp macro="" textlink="">
      <xdr:nvSpPr>
        <xdr:cNvPr id="204" name="テキスト ボックス 203"/>
        <xdr:cNvSpPr txBox="1"/>
      </xdr:nvSpPr>
      <xdr:spPr>
        <a:xfrm>
          <a:off x="1784428" y="1339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117520</xdr:rowOff>
    </xdr:from>
    <xdr:to>
      <xdr:col>6</xdr:col>
      <xdr:colOff>38100</xdr:colOff>
      <xdr:row>78</xdr:row>
      <xdr:rowOff>47670</xdr:rowOff>
    </xdr:to>
    <xdr:sp macro="" textlink="">
      <xdr:nvSpPr>
        <xdr:cNvPr id="205" name="楕円 204"/>
        <xdr:cNvSpPr/>
      </xdr:nvSpPr>
      <xdr:spPr>
        <a:xfrm>
          <a:off x="10795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38797</xdr:rowOff>
    </xdr:from>
    <xdr:ext cx="469744" cy="259045"/>
    <xdr:sp macro="" textlink="">
      <xdr:nvSpPr>
        <xdr:cNvPr id="206" name="テキスト ボックス 205"/>
        <xdr:cNvSpPr txBox="1"/>
      </xdr:nvSpPr>
      <xdr:spPr>
        <a:xfrm>
          <a:off x="895428" y="134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71039</xdr:rowOff>
    </xdr:from>
    <xdr:to>
      <xdr:col>24</xdr:col>
      <xdr:colOff>63500</xdr:colOff>
      <xdr:row>98</xdr:row>
      <xdr:rowOff>82680</xdr:rowOff>
    </xdr:to>
    <xdr:cxnSp macro="">
      <xdr:nvCxnSpPr>
        <xdr:cNvPr id="238" name="直線コネクタ 237"/>
        <xdr:cNvCxnSpPr/>
      </xdr:nvCxnSpPr>
      <xdr:spPr>
        <a:xfrm flipV="1">
          <a:off x="3797300" y="16530239"/>
          <a:ext cx="838200" cy="35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82680</xdr:rowOff>
    </xdr:from>
    <xdr:to>
      <xdr:col>19</xdr:col>
      <xdr:colOff>177800</xdr:colOff>
      <xdr:row>98</xdr:row>
      <xdr:rowOff>144582</xdr:rowOff>
    </xdr:to>
    <xdr:cxnSp macro="">
      <xdr:nvCxnSpPr>
        <xdr:cNvPr id="241" name="直線コネクタ 240"/>
        <xdr:cNvCxnSpPr/>
      </xdr:nvCxnSpPr>
      <xdr:spPr>
        <a:xfrm flipV="1">
          <a:off x="2908300" y="16884780"/>
          <a:ext cx="8890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144582</xdr:rowOff>
    </xdr:from>
    <xdr:to>
      <xdr:col>15</xdr:col>
      <xdr:colOff>50800</xdr:colOff>
      <xdr:row>99</xdr:row>
      <xdr:rowOff>8091</xdr:rowOff>
    </xdr:to>
    <xdr:cxnSp macro="">
      <xdr:nvCxnSpPr>
        <xdr:cNvPr id="244" name="直線コネクタ 243"/>
        <xdr:cNvCxnSpPr/>
      </xdr:nvCxnSpPr>
      <xdr:spPr>
        <a:xfrm flipV="1">
          <a:off x="2019300" y="16946682"/>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165533</xdr:rowOff>
    </xdr:from>
    <xdr:to>
      <xdr:col>10</xdr:col>
      <xdr:colOff>114300</xdr:colOff>
      <xdr:row>99</xdr:row>
      <xdr:rowOff>8091</xdr:rowOff>
    </xdr:to>
    <xdr:cxnSp macro="">
      <xdr:nvCxnSpPr>
        <xdr:cNvPr id="247" name="直線コネクタ 246"/>
        <xdr:cNvCxnSpPr/>
      </xdr:nvCxnSpPr>
      <xdr:spPr>
        <a:xfrm>
          <a:off x="1130300" y="16967633"/>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20239</xdr:rowOff>
    </xdr:from>
    <xdr:to>
      <xdr:col>24</xdr:col>
      <xdr:colOff>114300</xdr:colOff>
      <xdr:row>96</xdr:row>
      <xdr:rowOff>121839</xdr:rowOff>
    </xdr:to>
    <xdr:sp macro="" textlink="">
      <xdr:nvSpPr>
        <xdr:cNvPr id="257" name="楕円 256"/>
        <xdr:cNvSpPr/>
      </xdr:nvSpPr>
      <xdr:spPr>
        <a:xfrm>
          <a:off x="4584700" y="16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170116</xdr:rowOff>
    </xdr:from>
    <xdr:ext cx="534377" cy="259045"/>
    <xdr:sp macro="" textlink="">
      <xdr:nvSpPr>
        <xdr:cNvPr id="258" name="扶助費該当値テキスト"/>
        <xdr:cNvSpPr txBox="1"/>
      </xdr:nvSpPr>
      <xdr:spPr>
        <a:xfrm>
          <a:off x="4686300" y="164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31880</xdr:rowOff>
    </xdr:from>
    <xdr:to>
      <xdr:col>20</xdr:col>
      <xdr:colOff>38100</xdr:colOff>
      <xdr:row>98</xdr:row>
      <xdr:rowOff>133480</xdr:rowOff>
    </xdr:to>
    <xdr:sp macro="" textlink="">
      <xdr:nvSpPr>
        <xdr:cNvPr id="259" name="楕円 258"/>
        <xdr:cNvSpPr/>
      </xdr:nvSpPr>
      <xdr:spPr>
        <a:xfrm>
          <a:off x="3746500" y="168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124607</xdr:rowOff>
    </xdr:from>
    <xdr:ext cx="534377" cy="259045"/>
    <xdr:sp macro="" textlink="">
      <xdr:nvSpPr>
        <xdr:cNvPr id="260" name="テキスト ボックス 259"/>
        <xdr:cNvSpPr txBox="1"/>
      </xdr:nvSpPr>
      <xdr:spPr>
        <a:xfrm>
          <a:off x="3530111" y="169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93782</xdr:rowOff>
    </xdr:from>
    <xdr:to>
      <xdr:col>15</xdr:col>
      <xdr:colOff>101600</xdr:colOff>
      <xdr:row>99</xdr:row>
      <xdr:rowOff>23932</xdr:rowOff>
    </xdr:to>
    <xdr:sp macro="" textlink="">
      <xdr:nvSpPr>
        <xdr:cNvPr id="261" name="楕円 260"/>
        <xdr:cNvSpPr/>
      </xdr:nvSpPr>
      <xdr:spPr>
        <a:xfrm>
          <a:off x="2857500" y="168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15059</xdr:rowOff>
    </xdr:from>
    <xdr:ext cx="534377" cy="259045"/>
    <xdr:sp macro="" textlink="">
      <xdr:nvSpPr>
        <xdr:cNvPr id="262" name="テキスト ボックス 261"/>
        <xdr:cNvSpPr txBox="1"/>
      </xdr:nvSpPr>
      <xdr:spPr>
        <a:xfrm>
          <a:off x="2641111" y="169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128741</xdr:rowOff>
    </xdr:from>
    <xdr:to>
      <xdr:col>10</xdr:col>
      <xdr:colOff>165100</xdr:colOff>
      <xdr:row>99</xdr:row>
      <xdr:rowOff>58891</xdr:rowOff>
    </xdr:to>
    <xdr:sp macro="" textlink="">
      <xdr:nvSpPr>
        <xdr:cNvPr id="263" name="楕円 262"/>
        <xdr:cNvSpPr/>
      </xdr:nvSpPr>
      <xdr:spPr>
        <a:xfrm>
          <a:off x="1968500" y="16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50018</xdr:rowOff>
    </xdr:from>
    <xdr:ext cx="534377" cy="259045"/>
    <xdr:sp macro="" textlink="">
      <xdr:nvSpPr>
        <xdr:cNvPr id="264" name="テキスト ボックス 263"/>
        <xdr:cNvSpPr txBox="1"/>
      </xdr:nvSpPr>
      <xdr:spPr>
        <a:xfrm>
          <a:off x="1752111" y="170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114733</xdr:rowOff>
    </xdr:from>
    <xdr:to>
      <xdr:col>6</xdr:col>
      <xdr:colOff>38100</xdr:colOff>
      <xdr:row>99</xdr:row>
      <xdr:rowOff>44883</xdr:rowOff>
    </xdr:to>
    <xdr:sp macro="" textlink="">
      <xdr:nvSpPr>
        <xdr:cNvPr id="265" name="楕円 264"/>
        <xdr:cNvSpPr/>
      </xdr:nvSpPr>
      <xdr:spPr>
        <a:xfrm>
          <a:off x="1079500" y="169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36010</xdr:rowOff>
    </xdr:from>
    <xdr:ext cx="534377" cy="259045"/>
    <xdr:sp macro="" textlink="">
      <xdr:nvSpPr>
        <xdr:cNvPr id="266" name="テキスト ボックス 265"/>
        <xdr:cNvSpPr txBox="1"/>
      </xdr:nvSpPr>
      <xdr:spPr>
        <a:xfrm>
          <a:off x="863111" y="170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85772</xdr:rowOff>
    </xdr:from>
    <xdr:to>
      <xdr:col>55</xdr:col>
      <xdr:colOff>0</xdr:colOff>
      <xdr:row>37</xdr:row>
      <xdr:rowOff>22820</xdr:rowOff>
    </xdr:to>
    <xdr:cxnSp macro="">
      <xdr:nvCxnSpPr>
        <xdr:cNvPr id="298" name="直線コネクタ 297"/>
        <xdr:cNvCxnSpPr/>
      </xdr:nvCxnSpPr>
      <xdr:spPr>
        <a:xfrm>
          <a:off x="9639300" y="5229272"/>
          <a:ext cx="838200" cy="11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9"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85772</xdr:rowOff>
    </xdr:from>
    <xdr:to>
      <xdr:col>50</xdr:col>
      <xdr:colOff>114300</xdr:colOff>
      <xdr:row>37</xdr:row>
      <xdr:rowOff>50132</xdr:rowOff>
    </xdr:to>
    <xdr:cxnSp macro="">
      <xdr:nvCxnSpPr>
        <xdr:cNvPr id="301" name="直線コネクタ 300"/>
        <xdr:cNvCxnSpPr/>
      </xdr:nvCxnSpPr>
      <xdr:spPr>
        <a:xfrm flipV="1">
          <a:off x="8750300" y="5229272"/>
          <a:ext cx="889000" cy="11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3" name="テキスト ボックス 302"/>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19217</xdr:rowOff>
    </xdr:from>
    <xdr:to>
      <xdr:col>45</xdr:col>
      <xdr:colOff>177800</xdr:colOff>
      <xdr:row>37</xdr:row>
      <xdr:rowOff>50132</xdr:rowOff>
    </xdr:to>
    <xdr:cxnSp macro="">
      <xdr:nvCxnSpPr>
        <xdr:cNvPr id="304" name="直線コネクタ 303"/>
        <xdr:cNvCxnSpPr/>
      </xdr:nvCxnSpPr>
      <xdr:spPr>
        <a:xfrm>
          <a:off x="7861300" y="6362867"/>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6" name="テキスト ボックス 305"/>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162299</xdr:rowOff>
    </xdr:from>
    <xdr:to>
      <xdr:col>41</xdr:col>
      <xdr:colOff>50800</xdr:colOff>
      <xdr:row>37</xdr:row>
      <xdr:rowOff>19217</xdr:rowOff>
    </xdr:to>
    <xdr:cxnSp macro="">
      <xdr:nvCxnSpPr>
        <xdr:cNvPr id="307" name="直線コネクタ 306"/>
        <xdr:cNvCxnSpPr/>
      </xdr:nvCxnSpPr>
      <xdr:spPr>
        <a:xfrm>
          <a:off x="6972300" y="6334499"/>
          <a:ext cx="889000" cy="2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23795</xdr:rowOff>
    </xdr:from>
    <xdr:ext cx="534377" cy="259045"/>
    <xdr:sp macro="" textlink="">
      <xdr:nvSpPr>
        <xdr:cNvPr id="309" name="テキスト ボックス 308"/>
        <xdr:cNvSpPr txBox="1"/>
      </xdr:nvSpPr>
      <xdr:spPr>
        <a:xfrm>
          <a:off x="7594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52522</xdr:rowOff>
    </xdr:from>
    <xdr:ext cx="534377" cy="259045"/>
    <xdr:sp macro="" textlink="">
      <xdr:nvSpPr>
        <xdr:cNvPr id="311" name="テキスト ボックス 310"/>
        <xdr:cNvSpPr txBox="1"/>
      </xdr:nvSpPr>
      <xdr:spPr>
        <a:xfrm>
          <a:off x="6705111" y="65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143470</xdr:rowOff>
    </xdr:from>
    <xdr:to>
      <xdr:col>55</xdr:col>
      <xdr:colOff>50800</xdr:colOff>
      <xdr:row>37</xdr:row>
      <xdr:rowOff>73620</xdr:rowOff>
    </xdr:to>
    <xdr:sp macro="" textlink="">
      <xdr:nvSpPr>
        <xdr:cNvPr id="317" name="楕円 316"/>
        <xdr:cNvSpPr/>
      </xdr:nvSpPr>
      <xdr:spPr>
        <a:xfrm>
          <a:off x="10426700" y="63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166347</xdr:rowOff>
    </xdr:from>
    <xdr:ext cx="534377" cy="259045"/>
    <xdr:sp macro="" textlink="">
      <xdr:nvSpPr>
        <xdr:cNvPr id="318" name="補助費等該当値テキスト"/>
        <xdr:cNvSpPr txBox="1"/>
      </xdr:nvSpPr>
      <xdr:spPr>
        <a:xfrm>
          <a:off x="10528300" y="61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34972</xdr:rowOff>
    </xdr:from>
    <xdr:to>
      <xdr:col>50</xdr:col>
      <xdr:colOff>165100</xdr:colOff>
      <xdr:row>30</xdr:row>
      <xdr:rowOff>136572</xdr:rowOff>
    </xdr:to>
    <xdr:sp macro="" textlink="">
      <xdr:nvSpPr>
        <xdr:cNvPr id="319" name="楕円 318"/>
        <xdr:cNvSpPr/>
      </xdr:nvSpPr>
      <xdr:spPr>
        <a:xfrm>
          <a:off x="9588500" y="51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153099</xdr:rowOff>
    </xdr:from>
    <xdr:ext cx="599010" cy="259045"/>
    <xdr:sp macro="" textlink="">
      <xdr:nvSpPr>
        <xdr:cNvPr id="320" name="テキスト ボックス 319"/>
        <xdr:cNvSpPr txBox="1"/>
      </xdr:nvSpPr>
      <xdr:spPr>
        <a:xfrm>
          <a:off x="9339795" y="49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170782</xdr:rowOff>
    </xdr:from>
    <xdr:to>
      <xdr:col>46</xdr:col>
      <xdr:colOff>38100</xdr:colOff>
      <xdr:row>37</xdr:row>
      <xdr:rowOff>100932</xdr:rowOff>
    </xdr:to>
    <xdr:sp macro="" textlink="">
      <xdr:nvSpPr>
        <xdr:cNvPr id="321" name="楕円 320"/>
        <xdr:cNvSpPr/>
      </xdr:nvSpPr>
      <xdr:spPr>
        <a:xfrm>
          <a:off x="8699500" y="63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117459</xdr:rowOff>
    </xdr:from>
    <xdr:ext cx="534377" cy="259045"/>
    <xdr:sp macro="" textlink="">
      <xdr:nvSpPr>
        <xdr:cNvPr id="322" name="テキスト ボックス 321"/>
        <xdr:cNvSpPr txBox="1"/>
      </xdr:nvSpPr>
      <xdr:spPr>
        <a:xfrm>
          <a:off x="8483111" y="61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139867</xdr:rowOff>
    </xdr:from>
    <xdr:to>
      <xdr:col>41</xdr:col>
      <xdr:colOff>101600</xdr:colOff>
      <xdr:row>37</xdr:row>
      <xdr:rowOff>70017</xdr:rowOff>
    </xdr:to>
    <xdr:sp macro="" textlink="">
      <xdr:nvSpPr>
        <xdr:cNvPr id="323" name="楕円 322"/>
        <xdr:cNvSpPr/>
      </xdr:nvSpPr>
      <xdr:spPr>
        <a:xfrm>
          <a:off x="7810500" y="63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86544</xdr:rowOff>
    </xdr:from>
    <xdr:ext cx="534377" cy="259045"/>
    <xdr:sp macro="" textlink="">
      <xdr:nvSpPr>
        <xdr:cNvPr id="324" name="テキスト ボックス 323"/>
        <xdr:cNvSpPr txBox="1"/>
      </xdr:nvSpPr>
      <xdr:spPr>
        <a:xfrm>
          <a:off x="7594111" y="60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111499</xdr:rowOff>
    </xdr:from>
    <xdr:to>
      <xdr:col>36</xdr:col>
      <xdr:colOff>165100</xdr:colOff>
      <xdr:row>37</xdr:row>
      <xdr:rowOff>41649</xdr:rowOff>
    </xdr:to>
    <xdr:sp macro="" textlink="">
      <xdr:nvSpPr>
        <xdr:cNvPr id="325" name="楕円 324"/>
        <xdr:cNvSpPr/>
      </xdr:nvSpPr>
      <xdr:spPr>
        <a:xfrm>
          <a:off x="6921500" y="6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58176</xdr:rowOff>
    </xdr:from>
    <xdr:ext cx="534377" cy="259045"/>
    <xdr:sp macro="" textlink="">
      <xdr:nvSpPr>
        <xdr:cNvPr id="326" name="テキスト ボックス 325"/>
        <xdr:cNvSpPr txBox="1"/>
      </xdr:nvSpPr>
      <xdr:spPr>
        <a:xfrm>
          <a:off x="6705111" y="60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149705</xdr:rowOff>
    </xdr:from>
    <xdr:to>
      <xdr:col>55</xdr:col>
      <xdr:colOff>0</xdr:colOff>
      <xdr:row>56</xdr:row>
      <xdr:rowOff>97272</xdr:rowOff>
    </xdr:to>
    <xdr:cxnSp macro="">
      <xdr:nvCxnSpPr>
        <xdr:cNvPr id="355" name="直線コネクタ 354"/>
        <xdr:cNvCxnSpPr/>
      </xdr:nvCxnSpPr>
      <xdr:spPr>
        <a:xfrm flipV="1">
          <a:off x="9639300" y="9579455"/>
          <a:ext cx="838200" cy="1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6" name="普通建設事業費平均値テキスト"/>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97272</xdr:rowOff>
    </xdr:from>
    <xdr:to>
      <xdr:col>50</xdr:col>
      <xdr:colOff>114300</xdr:colOff>
      <xdr:row>57</xdr:row>
      <xdr:rowOff>50180</xdr:rowOff>
    </xdr:to>
    <xdr:cxnSp macro="">
      <xdr:nvCxnSpPr>
        <xdr:cNvPr id="358" name="直線コネクタ 357"/>
        <xdr:cNvCxnSpPr/>
      </xdr:nvCxnSpPr>
      <xdr:spPr>
        <a:xfrm flipV="1">
          <a:off x="8750300" y="9698472"/>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60" name="テキスト ボックス 359"/>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50180</xdr:rowOff>
    </xdr:from>
    <xdr:to>
      <xdr:col>45</xdr:col>
      <xdr:colOff>177800</xdr:colOff>
      <xdr:row>57</xdr:row>
      <xdr:rowOff>142923</xdr:rowOff>
    </xdr:to>
    <xdr:cxnSp macro="">
      <xdr:nvCxnSpPr>
        <xdr:cNvPr id="361" name="直線コネクタ 360"/>
        <xdr:cNvCxnSpPr/>
      </xdr:nvCxnSpPr>
      <xdr:spPr>
        <a:xfrm flipV="1">
          <a:off x="7861300" y="9822830"/>
          <a:ext cx="8890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3" name="テキスト ボックス 362"/>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90718</xdr:rowOff>
    </xdr:from>
    <xdr:to>
      <xdr:col>41</xdr:col>
      <xdr:colOff>50800</xdr:colOff>
      <xdr:row>57</xdr:row>
      <xdr:rowOff>142923</xdr:rowOff>
    </xdr:to>
    <xdr:cxnSp macro="">
      <xdr:nvCxnSpPr>
        <xdr:cNvPr id="364" name="直線コネクタ 363"/>
        <xdr:cNvCxnSpPr/>
      </xdr:nvCxnSpPr>
      <xdr:spPr>
        <a:xfrm>
          <a:off x="6972300" y="9691918"/>
          <a:ext cx="889000" cy="2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6" name="テキスト ボックス 365"/>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8" name="テキスト ボックス 367"/>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98905</xdr:rowOff>
    </xdr:from>
    <xdr:to>
      <xdr:col>55</xdr:col>
      <xdr:colOff>50800</xdr:colOff>
      <xdr:row>56</xdr:row>
      <xdr:rowOff>29055</xdr:rowOff>
    </xdr:to>
    <xdr:sp macro="" textlink="">
      <xdr:nvSpPr>
        <xdr:cNvPr id="374" name="楕円 373"/>
        <xdr:cNvSpPr/>
      </xdr:nvSpPr>
      <xdr:spPr>
        <a:xfrm>
          <a:off x="10426700" y="95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121782</xdr:rowOff>
    </xdr:from>
    <xdr:ext cx="534377" cy="259045"/>
    <xdr:sp macro="" textlink="">
      <xdr:nvSpPr>
        <xdr:cNvPr id="375" name="普通建設事業費該当値テキスト"/>
        <xdr:cNvSpPr txBox="1"/>
      </xdr:nvSpPr>
      <xdr:spPr>
        <a:xfrm>
          <a:off x="10528300" y="93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46472</xdr:rowOff>
    </xdr:from>
    <xdr:to>
      <xdr:col>50</xdr:col>
      <xdr:colOff>165100</xdr:colOff>
      <xdr:row>56</xdr:row>
      <xdr:rowOff>148072</xdr:rowOff>
    </xdr:to>
    <xdr:sp macro="" textlink="">
      <xdr:nvSpPr>
        <xdr:cNvPr id="376" name="楕円 375"/>
        <xdr:cNvSpPr/>
      </xdr:nvSpPr>
      <xdr:spPr>
        <a:xfrm>
          <a:off x="9588500" y="9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164599</xdr:rowOff>
    </xdr:from>
    <xdr:ext cx="534377" cy="259045"/>
    <xdr:sp macro="" textlink="">
      <xdr:nvSpPr>
        <xdr:cNvPr id="377" name="テキスト ボックス 376"/>
        <xdr:cNvSpPr txBox="1"/>
      </xdr:nvSpPr>
      <xdr:spPr>
        <a:xfrm>
          <a:off x="9372111" y="942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170830</xdr:rowOff>
    </xdr:from>
    <xdr:to>
      <xdr:col>46</xdr:col>
      <xdr:colOff>38100</xdr:colOff>
      <xdr:row>57</xdr:row>
      <xdr:rowOff>100980</xdr:rowOff>
    </xdr:to>
    <xdr:sp macro="" textlink="">
      <xdr:nvSpPr>
        <xdr:cNvPr id="378" name="楕円 377"/>
        <xdr:cNvSpPr/>
      </xdr:nvSpPr>
      <xdr:spPr>
        <a:xfrm>
          <a:off x="8699500" y="97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92107</xdr:rowOff>
    </xdr:from>
    <xdr:ext cx="534377" cy="259045"/>
    <xdr:sp macro="" textlink="">
      <xdr:nvSpPr>
        <xdr:cNvPr id="379" name="テキスト ボックス 378"/>
        <xdr:cNvSpPr txBox="1"/>
      </xdr:nvSpPr>
      <xdr:spPr>
        <a:xfrm>
          <a:off x="8483111" y="98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92123</xdr:rowOff>
    </xdr:from>
    <xdr:to>
      <xdr:col>41</xdr:col>
      <xdr:colOff>101600</xdr:colOff>
      <xdr:row>58</xdr:row>
      <xdr:rowOff>22273</xdr:rowOff>
    </xdr:to>
    <xdr:sp macro="" textlink="">
      <xdr:nvSpPr>
        <xdr:cNvPr id="380" name="楕円 379"/>
        <xdr:cNvSpPr/>
      </xdr:nvSpPr>
      <xdr:spPr>
        <a:xfrm>
          <a:off x="7810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13400</xdr:rowOff>
    </xdr:from>
    <xdr:ext cx="534377" cy="259045"/>
    <xdr:sp macro="" textlink="">
      <xdr:nvSpPr>
        <xdr:cNvPr id="381" name="テキスト ボックス 380"/>
        <xdr:cNvSpPr txBox="1"/>
      </xdr:nvSpPr>
      <xdr:spPr>
        <a:xfrm>
          <a:off x="7594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39918</xdr:rowOff>
    </xdr:from>
    <xdr:to>
      <xdr:col>36</xdr:col>
      <xdr:colOff>165100</xdr:colOff>
      <xdr:row>56</xdr:row>
      <xdr:rowOff>141518</xdr:rowOff>
    </xdr:to>
    <xdr:sp macro="" textlink="">
      <xdr:nvSpPr>
        <xdr:cNvPr id="382" name="楕円 381"/>
        <xdr:cNvSpPr/>
      </xdr:nvSpPr>
      <xdr:spPr>
        <a:xfrm>
          <a:off x="6921500" y="9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158045</xdr:rowOff>
    </xdr:from>
    <xdr:ext cx="534377" cy="259045"/>
    <xdr:sp macro="" textlink="">
      <xdr:nvSpPr>
        <xdr:cNvPr id="383" name="テキスト ボックス 382"/>
        <xdr:cNvSpPr txBox="1"/>
      </xdr:nvSpPr>
      <xdr:spPr>
        <a:xfrm>
          <a:off x="6705111" y="94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59310</xdr:rowOff>
    </xdr:from>
    <xdr:to>
      <xdr:col>55</xdr:col>
      <xdr:colOff>0</xdr:colOff>
      <xdr:row>78</xdr:row>
      <xdr:rowOff>84970</xdr:rowOff>
    </xdr:to>
    <xdr:cxnSp macro="">
      <xdr:nvCxnSpPr>
        <xdr:cNvPr id="412" name="直線コネクタ 411"/>
        <xdr:cNvCxnSpPr/>
      </xdr:nvCxnSpPr>
      <xdr:spPr>
        <a:xfrm flipV="1">
          <a:off x="9639300" y="13432410"/>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84970</xdr:rowOff>
    </xdr:from>
    <xdr:to>
      <xdr:col>50</xdr:col>
      <xdr:colOff>114300</xdr:colOff>
      <xdr:row>78</xdr:row>
      <xdr:rowOff>144444</xdr:rowOff>
    </xdr:to>
    <xdr:cxnSp macro="">
      <xdr:nvCxnSpPr>
        <xdr:cNvPr id="415" name="直線コネクタ 414"/>
        <xdr:cNvCxnSpPr/>
      </xdr:nvCxnSpPr>
      <xdr:spPr>
        <a:xfrm flipV="1">
          <a:off x="8750300" y="13458070"/>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7" name="テキスト ボックス 416"/>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144444</xdr:rowOff>
    </xdr:from>
    <xdr:to>
      <xdr:col>45</xdr:col>
      <xdr:colOff>177800</xdr:colOff>
      <xdr:row>78</xdr:row>
      <xdr:rowOff>169590</xdr:rowOff>
    </xdr:to>
    <xdr:cxnSp macro="">
      <xdr:nvCxnSpPr>
        <xdr:cNvPr id="418" name="直線コネクタ 417"/>
        <xdr:cNvCxnSpPr/>
      </xdr:nvCxnSpPr>
      <xdr:spPr>
        <a:xfrm flipV="1">
          <a:off x="7861300" y="135175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20" name="テキスト ボックス 419"/>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51212</xdr:rowOff>
    </xdr:from>
    <xdr:to>
      <xdr:col>41</xdr:col>
      <xdr:colOff>50800</xdr:colOff>
      <xdr:row>78</xdr:row>
      <xdr:rowOff>169590</xdr:rowOff>
    </xdr:to>
    <xdr:cxnSp macro="">
      <xdr:nvCxnSpPr>
        <xdr:cNvPr id="421" name="直線コネクタ 420"/>
        <xdr:cNvCxnSpPr/>
      </xdr:nvCxnSpPr>
      <xdr:spPr>
        <a:xfrm>
          <a:off x="6972300" y="12909962"/>
          <a:ext cx="889000" cy="6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3" name="テキスト ボックス 422"/>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5" name="テキスト ボックス 424"/>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8510</xdr:rowOff>
    </xdr:from>
    <xdr:to>
      <xdr:col>55</xdr:col>
      <xdr:colOff>50800</xdr:colOff>
      <xdr:row>78</xdr:row>
      <xdr:rowOff>110110</xdr:rowOff>
    </xdr:to>
    <xdr:sp macro="" textlink="">
      <xdr:nvSpPr>
        <xdr:cNvPr id="431" name="楕円 430"/>
        <xdr:cNvSpPr/>
      </xdr:nvSpPr>
      <xdr:spPr>
        <a:xfrm>
          <a:off x="104267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158387</xdr:rowOff>
    </xdr:from>
    <xdr:ext cx="469744" cy="259045"/>
    <xdr:sp macro="" textlink="">
      <xdr:nvSpPr>
        <xdr:cNvPr id="432" name="普通建設事業費 （ うち新規整備　）該当値テキスト"/>
        <xdr:cNvSpPr txBox="1"/>
      </xdr:nvSpPr>
      <xdr:spPr>
        <a:xfrm>
          <a:off x="10528300" y="133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34170</xdr:rowOff>
    </xdr:from>
    <xdr:to>
      <xdr:col>50</xdr:col>
      <xdr:colOff>165100</xdr:colOff>
      <xdr:row>78</xdr:row>
      <xdr:rowOff>135770</xdr:rowOff>
    </xdr:to>
    <xdr:sp macro="" textlink="">
      <xdr:nvSpPr>
        <xdr:cNvPr id="433" name="楕円 432"/>
        <xdr:cNvSpPr/>
      </xdr:nvSpPr>
      <xdr:spPr>
        <a:xfrm>
          <a:off x="9588500" y="134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126897</xdr:rowOff>
    </xdr:from>
    <xdr:ext cx="469744" cy="259045"/>
    <xdr:sp macro="" textlink="">
      <xdr:nvSpPr>
        <xdr:cNvPr id="434" name="テキスト ボックス 433"/>
        <xdr:cNvSpPr txBox="1"/>
      </xdr:nvSpPr>
      <xdr:spPr>
        <a:xfrm>
          <a:off x="9404428" y="134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93644</xdr:rowOff>
    </xdr:from>
    <xdr:to>
      <xdr:col>46</xdr:col>
      <xdr:colOff>38100</xdr:colOff>
      <xdr:row>79</xdr:row>
      <xdr:rowOff>23794</xdr:rowOff>
    </xdr:to>
    <xdr:sp macro="" textlink="">
      <xdr:nvSpPr>
        <xdr:cNvPr id="435" name="楕円 434"/>
        <xdr:cNvSpPr/>
      </xdr:nvSpPr>
      <xdr:spPr>
        <a:xfrm>
          <a:off x="8699500" y="134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14921</xdr:rowOff>
    </xdr:from>
    <xdr:ext cx="469744" cy="259045"/>
    <xdr:sp macro="" textlink="">
      <xdr:nvSpPr>
        <xdr:cNvPr id="436" name="テキスト ボックス 435"/>
        <xdr:cNvSpPr txBox="1"/>
      </xdr:nvSpPr>
      <xdr:spPr>
        <a:xfrm>
          <a:off x="8515428" y="135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118790</xdr:rowOff>
    </xdr:from>
    <xdr:to>
      <xdr:col>41</xdr:col>
      <xdr:colOff>101600</xdr:colOff>
      <xdr:row>79</xdr:row>
      <xdr:rowOff>48940</xdr:rowOff>
    </xdr:to>
    <xdr:sp macro="" textlink="">
      <xdr:nvSpPr>
        <xdr:cNvPr id="437" name="楕円 436"/>
        <xdr:cNvSpPr/>
      </xdr:nvSpPr>
      <xdr:spPr>
        <a:xfrm>
          <a:off x="7810500" y="134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40067</xdr:rowOff>
    </xdr:from>
    <xdr:ext cx="469744" cy="259045"/>
    <xdr:sp macro="" textlink="">
      <xdr:nvSpPr>
        <xdr:cNvPr id="438" name="テキスト ボックス 437"/>
        <xdr:cNvSpPr txBox="1"/>
      </xdr:nvSpPr>
      <xdr:spPr>
        <a:xfrm>
          <a:off x="7626428" y="135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412</xdr:rowOff>
    </xdr:from>
    <xdr:to>
      <xdr:col>36</xdr:col>
      <xdr:colOff>165100</xdr:colOff>
      <xdr:row>75</xdr:row>
      <xdr:rowOff>102012</xdr:rowOff>
    </xdr:to>
    <xdr:sp macro="" textlink="">
      <xdr:nvSpPr>
        <xdr:cNvPr id="439" name="楕円 438"/>
        <xdr:cNvSpPr/>
      </xdr:nvSpPr>
      <xdr:spPr>
        <a:xfrm>
          <a:off x="6921500" y="128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118539</xdr:rowOff>
    </xdr:from>
    <xdr:ext cx="534377" cy="259045"/>
    <xdr:sp macro="" textlink="">
      <xdr:nvSpPr>
        <xdr:cNvPr id="440" name="テキスト ボックス 439"/>
        <xdr:cNvSpPr txBox="1"/>
      </xdr:nvSpPr>
      <xdr:spPr>
        <a:xfrm>
          <a:off x="6705111" y="126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76704</xdr:rowOff>
    </xdr:from>
    <xdr:to>
      <xdr:col>55</xdr:col>
      <xdr:colOff>0</xdr:colOff>
      <xdr:row>96</xdr:row>
      <xdr:rowOff>64926</xdr:rowOff>
    </xdr:to>
    <xdr:cxnSp macro="">
      <xdr:nvCxnSpPr>
        <xdr:cNvPr id="471" name="直線コネクタ 470"/>
        <xdr:cNvCxnSpPr/>
      </xdr:nvCxnSpPr>
      <xdr:spPr>
        <a:xfrm flipV="1">
          <a:off x="9639300" y="16364454"/>
          <a:ext cx="838200" cy="1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2" name="普通建設事業費 （ うち更新整備　）平均値テキスト"/>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64926</xdr:rowOff>
    </xdr:from>
    <xdr:to>
      <xdr:col>50</xdr:col>
      <xdr:colOff>114300</xdr:colOff>
      <xdr:row>97</xdr:row>
      <xdr:rowOff>68921</xdr:rowOff>
    </xdr:to>
    <xdr:cxnSp macro="">
      <xdr:nvCxnSpPr>
        <xdr:cNvPr id="474" name="直線コネクタ 473"/>
        <xdr:cNvCxnSpPr/>
      </xdr:nvCxnSpPr>
      <xdr:spPr>
        <a:xfrm flipV="1">
          <a:off x="8750300" y="16524126"/>
          <a:ext cx="8890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6" name="テキスト ボックス 475"/>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68921</xdr:rowOff>
    </xdr:from>
    <xdr:to>
      <xdr:col>45</xdr:col>
      <xdr:colOff>177800</xdr:colOff>
      <xdr:row>98</xdr:row>
      <xdr:rowOff>690</xdr:rowOff>
    </xdr:to>
    <xdr:cxnSp macro="">
      <xdr:nvCxnSpPr>
        <xdr:cNvPr id="477" name="直線コネクタ 476"/>
        <xdr:cNvCxnSpPr/>
      </xdr:nvCxnSpPr>
      <xdr:spPr>
        <a:xfrm flipV="1">
          <a:off x="7861300" y="16699571"/>
          <a:ext cx="8890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9" name="テキスト ボックス 478"/>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690</xdr:rowOff>
    </xdr:from>
    <xdr:to>
      <xdr:col>41</xdr:col>
      <xdr:colOff>50800</xdr:colOff>
      <xdr:row>98</xdr:row>
      <xdr:rowOff>36243</xdr:rowOff>
    </xdr:to>
    <xdr:cxnSp macro="">
      <xdr:nvCxnSpPr>
        <xdr:cNvPr id="480" name="直線コネクタ 479"/>
        <xdr:cNvCxnSpPr/>
      </xdr:nvCxnSpPr>
      <xdr:spPr>
        <a:xfrm flipV="1">
          <a:off x="6972300" y="16802790"/>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2" name="テキスト ボックス 481"/>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25904</xdr:rowOff>
    </xdr:from>
    <xdr:to>
      <xdr:col>55</xdr:col>
      <xdr:colOff>50800</xdr:colOff>
      <xdr:row>95</xdr:row>
      <xdr:rowOff>127504</xdr:rowOff>
    </xdr:to>
    <xdr:sp macro="" textlink="">
      <xdr:nvSpPr>
        <xdr:cNvPr id="490" name="楕円 489"/>
        <xdr:cNvSpPr/>
      </xdr:nvSpPr>
      <xdr:spPr>
        <a:xfrm>
          <a:off x="104267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48781</xdr:rowOff>
    </xdr:from>
    <xdr:ext cx="534377" cy="259045"/>
    <xdr:sp macro="" textlink="">
      <xdr:nvSpPr>
        <xdr:cNvPr id="491" name="普通建設事業費 （ うち更新整備　）該当値テキスト"/>
        <xdr:cNvSpPr txBox="1"/>
      </xdr:nvSpPr>
      <xdr:spPr>
        <a:xfrm>
          <a:off x="10528300" y="161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14126</xdr:rowOff>
    </xdr:from>
    <xdr:to>
      <xdr:col>50</xdr:col>
      <xdr:colOff>165100</xdr:colOff>
      <xdr:row>96</xdr:row>
      <xdr:rowOff>115726</xdr:rowOff>
    </xdr:to>
    <xdr:sp macro="" textlink="">
      <xdr:nvSpPr>
        <xdr:cNvPr id="492" name="楕円 491"/>
        <xdr:cNvSpPr/>
      </xdr:nvSpPr>
      <xdr:spPr>
        <a:xfrm>
          <a:off x="9588500" y="164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132253</xdr:rowOff>
    </xdr:from>
    <xdr:ext cx="534377" cy="259045"/>
    <xdr:sp macro="" textlink="">
      <xdr:nvSpPr>
        <xdr:cNvPr id="493" name="テキスト ボックス 492"/>
        <xdr:cNvSpPr txBox="1"/>
      </xdr:nvSpPr>
      <xdr:spPr>
        <a:xfrm>
          <a:off x="9372111" y="162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18121</xdr:rowOff>
    </xdr:from>
    <xdr:to>
      <xdr:col>46</xdr:col>
      <xdr:colOff>38100</xdr:colOff>
      <xdr:row>97</xdr:row>
      <xdr:rowOff>119721</xdr:rowOff>
    </xdr:to>
    <xdr:sp macro="" textlink="">
      <xdr:nvSpPr>
        <xdr:cNvPr id="494" name="楕円 493"/>
        <xdr:cNvSpPr/>
      </xdr:nvSpPr>
      <xdr:spPr>
        <a:xfrm>
          <a:off x="86995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136248</xdr:rowOff>
    </xdr:from>
    <xdr:ext cx="534377" cy="259045"/>
    <xdr:sp macro="" textlink="">
      <xdr:nvSpPr>
        <xdr:cNvPr id="495" name="テキスト ボックス 494"/>
        <xdr:cNvSpPr txBox="1"/>
      </xdr:nvSpPr>
      <xdr:spPr>
        <a:xfrm>
          <a:off x="8483111" y="164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121340</xdr:rowOff>
    </xdr:from>
    <xdr:to>
      <xdr:col>41</xdr:col>
      <xdr:colOff>101600</xdr:colOff>
      <xdr:row>98</xdr:row>
      <xdr:rowOff>51490</xdr:rowOff>
    </xdr:to>
    <xdr:sp macro="" textlink="">
      <xdr:nvSpPr>
        <xdr:cNvPr id="496" name="楕円 495"/>
        <xdr:cNvSpPr/>
      </xdr:nvSpPr>
      <xdr:spPr>
        <a:xfrm>
          <a:off x="7810500" y="167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42617</xdr:rowOff>
    </xdr:from>
    <xdr:ext cx="534377" cy="259045"/>
    <xdr:sp macro="" textlink="">
      <xdr:nvSpPr>
        <xdr:cNvPr id="497" name="テキスト ボックス 496"/>
        <xdr:cNvSpPr txBox="1"/>
      </xdr:nvSpPr>
      <xdr:spPr>
        <a:xfrm>
          <a:off x="7594111"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156893</xdr:rowOff>
    </xdr:from>
    <xdr:to>
      <xdr:col>36</xdr:col>
      <xdr:colOff>165100</xdr:colOff>
      <xdr:row>98</xdr:row>
      <xdr:rowOff>87043</xdr:rowOff>
    </xdr:to>
    <xdr:sp macro="" textlink="">
      <xdr:nvSpPr>
        <xdr:cNvPr id="498" name="楕円 497"/>
        <xdr:cNvSpPr/>
      </xdr:nvSpPr>
      <xdr:spPr>
        <a:xfrm>
          <a:off x="6921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78170</xdr:rowOff>
    </xdr:from>
    <xdr:ext cx="534377" cy="259045"/>
    <xdr:sp macro="" textlink="">
      <xdr:nvSpPr>
        <xdr:cNvPr id="499" name="テキスト ボックス 498"/>
        <xdr:cNvSpPr txBox="1"/>
      </xdr:nvSpPr>
      <xdr:spPr>
        <a:xfrm>
          <a:off x="6705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67463</xdr:rowOff>
    </xdr:from>
    <xdr:to>
      <xdr:col>85</xdr:col>
      <xdr:colOff>127000</xdr:colOff>
      <xdr:row>38</xdr:row>
      <xdr:rowOff>99169</xdr:rowOff>
    </xdr:to>
    <xdr:cxnSp macro="">
      <xdr:nvCxnSpPr>
        <xdr:cNvPr id="526" name="直線コネクタ 525"/>
        <xdr:cNvCxnSpPr/>
      </xdr:nvCxnSpPr>
      <xdr:spPr>
        <a:xfrm flipV="1">
          <a:off x="15481300" y="6582563"/>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95877</xdr:rowOff>
    </xdr:from>
    <xdr:to>
      <xdr:col>81</xdr:col>
      <xdr:colOff>50800</xdr:colOff>
      <xdr:row>38</xdr:row>
      <xdr:rowOff>99169</xdr:rowOff>
    </xdr:to>
    <xdr:cxnSp macro="">
      <xdr:nvCxnSpPr>
        <xdr:cNvPr id="529" name="直線コネクタ 528"/>
        <xdr:cNvCxnSpPr/>
      </xdr:nvCxnSpPr>
      <xdr:spPr>
        <a:xfrm>
          <a:off x="14592300" y="661097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72949</xdr:rowOff>
    </xdr:from>
    <xdr:to>
      <xdr:col>76</xdr:col>
      <xdr:colOff>114300</xdr:colOff>
      <xdr:row>38</xdr:row>
      <xdr:rowOff>95877</xdr:rowOff>
    </xdr:to>
    <xdr:cxnSp macro="">
      <xdr:nvCxnSpPr>
        <xdr:cNvPr id="532" name="直線コネクタ 531"/>
        <xdr:cNvCxnSpPr/>
      </xdr:nvCxnSpPr>
      <xdr:spPr>
        <a:xfrm>
          <a:off x="13703300" y="6588049"/>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72949</xdr:rowOff>
    </xdr:from>
    <xdr:to>
      <xdr:col>71</xdr:col>
      <xdr:colOff>177800</xdr:colOff>
      <xdr:row>38</xdr:row>
      <xdr:rowOff>113137</xdr:rowOff>
    </xdr:to>
    <xdr:cxnSp macro="">
      <xdr:nvCxnSpPr>
        <xdr:cNvPr id="535" name="直線コネクタ 534"/>
        <xdr:cNvCxnSpPr/>
      </xdr:nvCxnSpPr>
      <xdr:spPr>
        <a:xfrm flipV="1">
          <a:off x="12814300" y="6588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macro="" textlink="">
      <xdr:nvSpPr>
        <xdr:cNvPr id="537" name="テキスト ボックス 536"/>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16663</xdr:rowOff>
    </xdr:from>
    <xdr:to>
      <xdr:col>85</xdr:col>
      <xdr:colOff>177800</xdr:colOff>
      <xdr:row>38</xdr:row>
      <xdr:rowOff>118263</xdr:rowOff>
    </xdr:to>
    <xdr:sp macro="" textlink="">
      <xdr:nvSpPr>
        <xdr:cNvPr id="545" name="楕円 544"/>
        <xdr:cNvSpPr/>
      </xdr:nvSpPr>
      <xdr:spPr>
        <a:xfrm>
          <a:off x="16268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159111</xdr:rowOff>
    </xdr:from>
    <xdr:ext cx="469744" cy="259045"/>
    <xdr:sp macro="" textlink="">
      <xdr:nvSpPr>
        <xdr:cNvPr id="546" name="災害復旧事業費該当値テキスト"/>
        <xdr:cNvSpPr txBox="1"/>
      </xdr:nvSpPr>
      <xdr:spPr>
        <a:xfrm>
          <a:off x="16370300" y="65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48369</xdr:rowOff>
    </xdr:from>
    <xdr:to>
      <xdr:col>81</xdr:col>
      <xdr:colOff>101600</xdr:colOff>
      <xdr:row>38</xdr:row>
      <xdr:rowOff>149969</xdr:rowOff>
    </xdr:to>
    <xdr:sp macro="" textlink="">
      <xdr:nvSpPr>
        <xdr:cNvPr id="547" name="楕円 546"/>
        <xdr:cNvSpPr/>
      </xdr:nvSpPr>
      <xdr:spPr>
        <a:xfrm>
          <a:off x="15430500" y="65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141096</xdr:rowOff>
    </xdr:from>
    <xdr:ext cx="469744" cy="259045"/>
    <xdr:sp macro="" textlink="">
      <xdr:nvSpPr>
        <xdr:cNvPr id="548" name="テキスト ボックス 547"/>
        <xdr:cNvSpPr txBox="1"/>
      </xdr:nvSpPr>
      <xdr:spPr>
        <a:xfrm>
          <a:off x="15246428" y="665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45077</xdr:rowOff>
    </xdr:from>
    <xdr:to>
      <xdr:col>76</xdr:col>
      <xdr:colOff>165100</xdr:colOff>
      <xdr:row>38</xdr:row>
      <xdr:rowOff>146677</xdr:rowOff>
    </xdr:to>
    <xdr:sp macro="" textlink="">
      <xdr:nvSpPr>
        <xdr:cNvPr id="549" name="楕円 548"/>
        <xdr:cNvSpPr/>
      </xdr:nvSpPr>
      <xdr:spPr>
        <a:xfrm>
          <a:off x="14541500" y="65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137804</xdr:rowOff>
    </xdr:from>
    <xdr:ext cx="469744" cy="259045"/>
    <xdr:sp macro="" textlink="">
      <xdr:nvSpPr>
        <xdr:cNvPr id="550" name="テキスト ボックス 549"/>
        <xdr:cNvSpPr txBox="1"/>
      </xdr:nvSpPr>
      <xdr:spPr>
        <a:xfrm>
          <a:off x="14357428" y="66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22149</xdr:rowOff>
    </xdr:from>
    <xdr:to>
      <xdr:col>72</xdr:col>
      <xdr:colOff>38100</xdr:colOff>
      <xdr:row>38</xdr:row>
      <xdr:rowOff>123749</xdr:rowOff>
    </xdr:to>
    <xdr:sp macro="" textlink="">
      <xdr:nvSpPr>
        <xdr:cNvPr id="551" name="楕円 550"/>
        <xdr:cNvSpPr/>
      </xdr:nvSpPr>
      <xdr:spPr>
        <a:xfrm>
          <a:off x="13652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140276</xdr:rowOff>
    </xdr:from>
    <xdr:ext cx="469744" cy="259045"/>
    <xdr:sp macro="" textlink="">
      <xdr:nvSpPr>
        <xdr:cNvPr id="552" name="テキスト ボックス 551"/>
        <xdr:cNvSpPr txBox="1"/>
      </xdr:nvSpPr>
      <xdr:spPr>
        <a:xfrm>
          <a:off x="13468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62337</xdr:rowOff>
    </xdr:from>
    <xdr:to>
      <xdr:col>67</xdr:col>
      <xdr:colOff>101600</xdr:colOff>
      <xdr:row>38</xdr:row>
      <xdr:rowOff>163937</xdr:rowOff>
    </xdr:to>
    <xdr:sp macro="" textlink="">
      <xdr:nvSpPr>
        <xdr:cNvPr id="553" name="楕円 552"/>
        <xdr:cNvSpPr/>
      </xdr:nvSpPr>
      <xdr:spPr>
        <a:xfrm>
          <a:off x="12763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155064</xdr:rowOff>
    </xdr:from>
    <xdr:ext cx="469744" cy="259045"/>
    <xdr:sp macro="" textlink="">
      <xdr:nvSpPr>
        <xdr:cNvPr id="554" name="テキスト ボックス 553"/>
        <xdr:cNvSpPr txBox="1"/>
      </xdr:nvSpPr>
      <xdr:spPr>
        <a:xfrm>
          <a:off x="12579428" y="66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22352</xdr:rowOff>
    </xdr:from>
    <xdr:to>
      <xdr:col>85</xdr:col>
      <xdr:colOff>127000</xdr:colOff>
      <xdr:row>75</xdr:row>
      <xdr:rowOff>64700</xdr:rowOff>
    </xdr:to>
    <xdr:cxnSp macro="">
      <xdr:nvCxnSpPr>
        <xdr:cNvPr id="632" name="直線コネクタ 631"/>
        <xdr:cNvCxnSpPr/>
      </xdr:nvCxnSpPr>
      <xdr:spPr>
        <a:xfrm flipV="1">
          <a:off x="15481300" y="12881102"/>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3"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59937</xdr:rowOff>
    </xdr:from>
    <xdr:to>
      <xdr:col>81</xdr:col>
      <xdr:colOff>50800</xdr:colOff>
      <xdr:row>75</xdr:row>
      <xdr:rowOff>64700</xdr:rowOff>
    </xdr:to>
    <xdr:cxnSp macro="">
      <xdr:nvCxnSpPr>
        <xdr:cNvPr id="635" name="直線コネクタ 634"/>
        <xdr:cNvCxnSpPr/>
      </xdr:nvCxnSpPr>
      <xdr:spPr>
        <a:xfrm>
          <a:off x="14592300" y="12918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7" name="テキスト ボックス 636"/>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33782</xdr:rowOff>
    </xdr:from>
    <xdr:to>
      <xdr:col>76</xdr:col>
      <xdr:colOff>114300</xdr:colOff>
      <xdr:row>75</xdr:row>
      <xdr:rowOff>59937</xdr:rowOff>
    </xdr:to>
    <xdr:cxnSp macro="">
      <xdr:nvCxnSpPr>
        <xdr:cNvPr id="638" name="直線コネクタ 637"/>
        <xdr:cNvCxnSpPr/>
      </xdr:nvCxnSpPr>
      <xdr:spPr>
        <a:xfrm>
          <a:off x="13703300" y="12892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40" name="テキスト ボックス 639"/>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17952</xdr:rowOff>
    </xdr:from>
    <xdr:to>
      <xdr:col>71</xdr:col>
      <xdr:colOff>177800</xdr:colOff>
      <xdr:row>75</xdr:row>
      <xdr:rowOff>33782</xdr:rowOff>
    </xdr:to>
    <xdr:cxnSp macro="">
      <xdr:nvCxnSpPr>
        <xdr:cNvPr id="641" name="直線コネクタ 640"/>
        <xdr:cNvCxnSpPr/>
      </xdr:nvCxnSpPr>
      <xdr:spPr>
        <a:xfrm>
          <a:off x="12814300" y="12876702"/>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3" name="テキスト ボックス 642"/>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5" name="テキスト ボックス 644"/>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143002</xdr:rowOff>
    </xdr:from>
    <xdr:to>
      <xdr:col>85</xdr:col>
      <xdr:colOff>177800</xdr:colOff>
      <xdr:row>75</xdr:row>
      <xdr:rowOff>73152</xdr:rowOff>
    </xdr:to>
    <xdr:sp macro="" textlink="">
      <xdr:nvSpPr>
        <xdr:cNvPr id="651" name="楕円 650"/>
        <xdr:cNvSpPr/>
      </xdr:nvSpPr>
      <xdr:spPr>
        <a:xfrm>
          <a:off x="16268700" y="12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165879</xdr:rowOff>
    </xdr:from>
    <xdr:ext cx="534377" cy="259045"/>
    <xdr:sp macro="" textlink="">
      <xdr:nvSpPr>
        <xdr:cNvPr id="652" name="公債費該当値テキスト"/>
        <xdr:cNvSpPr txBox="1"/>
      </xdr:nvSpPr>
      <xdr:spPr>
        <a:xfrm>
          <a:off x="16370300" y="126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13900</xdr:rowOff>
    </xdr:from>
    <xdr:to>
      <xdr:col>81</xdr:col>
      <xdr:colOff>101600</xdr:colOff>
      <xdr:row>75</xdr:row>
      <xdr:rowOff>115500</xdr:rowOff>
    </xdr:to>
    <xdr:sp macro="" textlink="">
      <xdr:nvSpPr>
        <xdr:cNvPr id="653" name="楕円 652"/>
        <xdr:cNvSpPr/>
      </xdr:nvSpPr>
      <xdr:spPr>
        <a:xfrm>
          <a:off x="15430500" y="128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132027</xdr:rowOff>
    </xdr:from>
    <xdr:ext cx="534377" cy="259045"/>
    <xdr:sp macro="" textlink="">
      <xdr:nvSpPr>
        <xdr:cNvPr id="654" name="テキスト ボックス 653"/>
        <xdr:cNvSpPr txBox="1"/>
      </xdr:nvSpPr>
      <xdr:spPr>
        <a:xfrm>
          <a:off x="15214111" y="126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9137</xdr:rowOff>
    </xdr:from>
    <xdr:to>
      <xdr:col>76</xdr:col>
      <xdr:colOff>165100</xdr:colOff>
      <xdr:row>75</xdr:row>
      <xdr:rowOff>110737</xdr:rowOff>
    </xdr:to>
    <xdr:sp macro="" textlink="">
      <xdr:nvSpPr>
        <xdr:cNvPr id="655" name="楕円 654"/>
        <xdr:cNvSpPr/>
      </xdr:nvSpPr>
      <xdr:spPr>
        <a:xfrm>
          <a:off x="14541500" y="128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127264</xdr:rowOff>
    </xdr:from>
    <xdr:ext cx="534377" cy="259045"/>
    <xdr:sp macro="" textlink="">
      <xdr:nvSpPr>
        <xdr:cNvPr id="656" name="テキスト ボックス 655"/>
        <xdr:cNvSpPr txBox="1"/>
      </xdr:nvSpPr>
      <xdr:spPr>
        <a:xfrm>
          <a:off x="14325111" y="126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154432</xdr:rowOff>
    </xdr:from>
    <xdr:to>
      <xdr:col>72</xdr:col>
      <xdr:colOff>38100</xdr:colOff>
      <xdr:row>75</xdr:row>
      <xdr:rowOff>84582</xdr:rowOff>
    </xdr:to>
    <xdr:sp macro="" textlink="">
      <xdr:nvSpPr>
        <xdr:cNvPr id="657" name="楕円 656"/>
        <xdr:cNvSpPr/>
      </xdr:nvSpPr>
      <xdr:spPr>
        <a:xfrm>
          <a:off x="13652500" y="128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101109</xdr:rowOff>
    </xdr:from>
    <xdr:ext cx="534377" cy="259045"/>
    <xdr:sp macro="" textlink="">
      <xdr:nvSpPr>
        <xdr:cNvPr id="658" name="テキスト ボックス 657"/>
        <xdr:cNvSpPr txBox="1"/>
      </xdr:nvSpPr>
      <xdr:spPr>
        <a:xfrm>
          <a:off x="13436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138602</xdr:rowOff>
    </xdr:from>
    <xdr:to>
      <xdr:col>67</xdr:col>
      <xdr:colOff>101600</xdr:colOff>
      <xdr:row>75</xdr:row>
      <xdr:rowOff>68752</xdr:rowOff>
    </xdr:to>
    <xdr:sp macro="" textlink="">
      <xdr:nvSpPr>
        <xdr:cNvPr id="659" name="楕円 658"/>
        <xdr:cNvSpPr/>
      </xdr:nvSpPr>
      <xdr:spPr>
        <a:xfrm>
          <a:off x="12763500" y="128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85279</xdr:rowOff>
    </xdr:from>
    <xdr:ext cx="534377" cy="259045"/>
    <xdr:sp macro="" textlink="">
      <xdr:nvSpPr>
        <xdr:cNvPr id="660" name="テキスト ボックス 659"/>
        <xdr:cNvSpPr txBox="1"/>
      </xdr:nvSpPr>
      <xdr:spPr>
        <a:xfrm>
          <a:off x="12547111" y="126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98454</xdr:rowOff>
    </xdr:from>
    <xdr:to>
      <xdr:col>85</xdr:col>
      <xdr:colOff>127000</xdr:colOff>
      <xdr:row>98</xdr:row>
      <xdr:rowOff>6403</xdr:rowOff>
    </xdr:to>
    <xdr:cxnSp macro="">
      <xdr:nvCxnSpPr>
        <xdr:cNvPr id="685" name="直線コネクタ 684"/>
        <xdr:cNvCxnSpPr/>
      </xdr:nvCxnSpPr>
      <xdr:spPr>
        <a:xfrm flipV="1">
          <a:off x="15481300" y="16729104"/>
          <a:ext cx="838200" cy="7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6403</xdr:rowOff>
    </xdr:from>
    <xdr:to>
      <xdr:col>81</xdr:col>
      <xdr:colOff>50800</xdr:colOff>
      <xdr:row>98</xdr:row>
      <xdr:rowOff>13146</xdr:rowOff>
    </xdr:to>
    <xdr:cxnSp macro="">
      <xdr:nvCxnSpPr>
        <xdr:cNvPr id="688" name="直線コネクタ 687"/>
        <xdr:cNvCxnSpPr/>
      </xdr:nvCxnSpPr>
      <xdr:spPr>
        <a:xfrm flipV="1">
          <a:off x="14592300" y="16808503"/>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90" name="テキスト ボックス 689"/>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7683</xdr:rowOff>
    </xdr:from>
    <xdr:to>
      <xdr:col>76</xdr:col>
      <xdr:colOff>114300</xdr:colOff>
      <xdr:row>98</xdr:row>
      <xdr:rowOff>13146</xdr:rowOff>
    </xdr:to>
    <xdr:cxnSp macro="">
      <xdr:nvCxnSpPr>
        <xdr:cNvPr id="691" name="直線コネクタ 690"/>
        <xdr:cNvCxnSpPr/>
      </xdr:nvCxnSpPr>
      <xdr:spPr>
        <a:xfrm>
          <a:off x="13703300" y="16809783"/>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7683</xdr:rowOff>
    </xdr:from>
    <xdr:to>
      <xdr:col>71</xdr:col>
      <xdr:colOff>177800</xdr:colOff>
      <xdr:row>98</xdr:row>
      <xdr:rowOff>11176</xdr:rowOff>
    </xdr:to>
    <xdr:cxnSp macro="">
      <xdr:nvCxnSpPr>
        <xdr:cNvPr id="694" name="直線コネクタ 693"/>
        <xdr:cNvCxnSpPr/>
      </xdr:nvCxnSpPr>
      <xdr:spPr>
        <a:xfrm flipV="1">
          <a:off x="12814300" y="16809783"/>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6" name="テキスト ボックス 695"/>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47654</xdr:rowOff>
    </xdr:from>
    <xdr:to>
      <xdr:col>85</xdr:col>
      <xdr:colOff>177800</xdr:colOff>
      <xdr:row>97</xdr:row>
      <xdr:rowOff>149254</xdr:rowOff>
    </xdr:to>
    <xdr:sp macro="" textlink="">
      <xdr:nvSpPr>
        <xdr:cNvPr id="704" name="楕円 703"/>
        <xdr:cNvSpPr/>
      </xdr:nvSpPr>
      <xdr:spPr>
        <a:xfrm>
          <a:off x="162687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134031</xdr:rowOff>
    </xdr:from>
    <xdr:ext cx="534377" cy="259045"/>
    <xdr:sp macro="" textlink="">
      <xdr:nvSpPr>
        <xdr:cNvPr id="705" name="積立金該当値テキスト"/>
        <xdr:cNvSpPr txBox="1"/>
      </xdr:nvSpPr>
      <xdr:spPr>
        <a:xfrm>
          <a:off x="16370300" y="1659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127053</xdr:rowOff>
    </xdr:from>
    <xdr:to>
      <xdr:col>81</xdr:col>
      <xdr:colOff>101600</xdr:colOff>
      <xdr:row>98</xdr:row>
      <xdr:rowOff>57203</xdr:rowOff>
    </xdr:to>
    <xdr:sp macro="" textlink="">
      <xdr:nvSpPr>
        <xdr:cNvPr id="706" name="楕円 705"/>
        <xdr:cNvSpPr/>
      </xdr:nvSpPr>
      <xdr:spPr>
        <a:xfrm>
          <a:off x="15430500" y="167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48330</xdr:rowOff>
    </xdr:from>
    <xdr:ext cx="469744" cy="259045"/>
    <xdr:sp macro="" textlink="">
      <xdr:nvSpPr>
        <xdr:cNvPr id="707" name="テキスト ボックス 706"/>
        <xdr:cNvSpPr txBox="1"/>
      </xdr:nvSpPr>
      <xdr:spPr>
        <a:xfrm>
          <a:off x="15246428" y="1685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133796</xdr:rowOff>
    </xdr:from>
    <xdr:to>
      <xdr:col>76</xdr:col>
      <xdr:colOff>165100</xdr:colOff>
      <xdr:row>98</xdr:row>
      <xdr:rowOff>63946</xdr:rowOff>
    </xdr:to>
    <xdr:sp macro="" textlink="">
      <xdr:nvSpPr>
        <xdr:cNvPr id="708" name="楕円 707"/>
        <xdr:cNvSpPr/>
      </xdr:nvSpPr>
      <xdr:spPr>
        <a:xfrm>
          <a:off x="14541500" y="167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55073</xdr:rowOff>
    </xdr:from>
    <xdr:ext cx="469744" cy="259045"/>
    <xdr:sp macro="" textlink="">
      <xdr:nvSpPr>
        <xdr:cNvPr id="709" name="テキスト ボックス 708"/>
        <xdr:cNvSpPr txBox="1"/>
      </xdr:nvSpPr>
      <xdr:spPr>
        <a:xfrm>
          <a:off x="14357428" y="168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128333</xdr:rowOff>
    </xdr:from>
    <xdr:to>
      <xdr:col>72</xdr:col>
      <xdr:colOff>38100</xdr:colOff>
      <xdr:row>98</xdr:row>
      <xdr:rowOff>58483</xdr:rowOff>
    </xdr:to>
    <xdr:sp macro="" textlink="">
      <xdr:nvSpPr>
        <xdr:cNvPr id="710" name="楕円 709"/>
        <xdr:cNvSpPr/>
      </xdr:nvSpPr>
      <xdr:spPr>
        <a:xfrm>
          <a:off x="13652500" y="167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49610</xdr:rowOff>
    </xdr:from>
    <xdr:ext cx="469744" cy="259045"/>
    <xdr:sp macro="" textlink="">
      <xdr:nvSpPr>
        <xdr:cNvPr id="711" name="テキスト ボックス 710"/>
        <xdr:cNvSpPr txBox="1"/>
      </xdr:nvSpPr>
      <xdr:spPr>
        <a:xfrm>
          <a:off x="13468428" y="168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131826</xdr:rowOff>
    </xdr:from>
    <xdr:to>
      <xdr:col>67</xdr:col>
      <xdr:colOff>101600</xdr:colOff>
      <xdr:row>98</xdr:row>
      <xdr:rowOff>61976</xdr:rowOff>
    </xdr:to>
    <xdr:sp macro="" textlink="">
      <xdr:nvSpPr>
        <xdr:cNvPr id="712" name="楕円 711"/>
        <xdr:cNvSpPr/>
      </xdr:nvSpPr>
      <xdr:spPr>
        <a:xfrm>
          <a:off x="12763500" y="167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53103</xdr:rowOff>
    </xdr:from>
    <xdr:ext cx="469744" cy="259045"/>
    <xdr:sp macro="" textlink="">
      <xdr:nvSpPr>
        <xdr:cNvPr id="713" name="テキスト ボックス 712"/>
        <xdr:cNvSpPr txBox="1"/>
      </xdr:nvSpPr>
      <xdr:spPr>
        <a:xfrm>
          <a:off x="12579428" y="1685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3"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21590</xdr:rowOff>
    </xdr:from>
    <xdr:to>
      <xdr:col>111</xdr:col>
      <xdr:colOff>177800</xdr:colOff>
      <xdr:row>39</xdr:row>
      <xdr:rowOff>44450</xdr:rowOff>
    </xdr:to>
    <xdr:cxnSp macro="">
      <xdr:nvCxnSpPr>
        <xdr:cNvPr id="745" name="直線コネクタ 744"/>
        <xdr:cNvCxnSpPr/>
      </xdr:nvCxnSpPr>
      <xdr:spPr>
        <a:xfrm>
          <a:off x="20434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7" name="テキスト ボックス 746"/>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21590</xdr:rowOff>
    </xdr:from>
    <xdr:to>
      <xdr:col>107</xdr:col>
      <xdr:colOff>50800</xdr:colOff>
      <xdr:row>39</xdr:row>
      <xdr:rowOff>44450</xdr:rowOff>
    </xdr:to>
    <xdr:cxnSp macro="">
      <xdr:nvCxnSpPr>
        <xdr:cNvPr id="748" name="直線コネクタ 747"/>
        <xdr:cNvCxnSpPr/>
      </xdr:nvCxnSpPr>
      <xdr:spPr>
        <a:xfrm flipV="1">
          <a:off x="19545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50" name="テキスト ボックス 749"/>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71120</xdr:rowOff>
    </xdr:from>
    <xdr:to>
      <xdr:col>102</xdr:col>
      <xdr:colOff>114300</xdr:colOff>
      <xdr:row>39</xdr:row>
      <xdr:rowOff>44450</xdr:rowOff>
    </xdr:to>
    <xdr:cxnSp macro="">
      <xdr:nvCxnSpPr>
        <xdr:cNvPr id="751" name="直線コネクタ 750"/>
        <xdr:cNvCxnSpPr/>
      </xdr:nvCxnSpPr>
      <xdr:spPr>
        <a:xfrm>
          <a:off x="18656300" y="6586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142240</xdr:rowOff>
    </xdr:from>
    <xdr:to>
      <xdr:col>107</xdr:col>
      <xdr:colOff>101600</xdr:colOff>
      <xdr:row>39</xdr:row>
      <xdr:rowOff>72390</xdr:rowOff>
    </xdr:to>
    <xdr:sp macro="" textlink="">
      <xdr:nvSpPr>
        <xdr:cNvPr id="765" name="楕円 764"/>
        <xdr:cNvSpPr/>
      </xdr:nvSpPr>
      <xdr:spPr>
        <a:xfrm>
          <a:off x="2038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63517</xdr:rowOff>
    </xdr:from>
    <xdr:ext cx="378565" cy="259045"/>
    <xdr:sp macro="" textlink="">
      <xdr:nvSpPr>
        <xdr:cNvPr id="766" name="テキスト ボックス 765"/>
        <xdr:cNvSpPr txBox="1"/>
      </xdr:nvSpPr>
      <xdr:spPr>
        <a:xfrm>
          <a:off x="20245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9" name="楕円 768"/>
        <xdr:cNvSpPr/>
      </xdr:nvSpPr>
      <xdr:spPr>
        <a:xfrm>
          <a:off x="18605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113047</xdr:rowOff>
    </xdr:from>
    <xdr:ext cx="378565" cy="259045"/>
    <xdr:sp macro="" textlink="">
      <xdr:nvSpPr>
        <xdr:cNvPr id="770" name="テキスト ボックス 769"/>
        <xdr:cNvSpPr txBox="1"/>
      </xdr:nvSpPr>
      <xdr:spPr>
        <a:xfrm>
          <a:off x="18467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149860</xdr:rowOff>
    </xdr:from>
    <xdr:to>
      <xdr:col>116</xdr:col>
      <xdr:colOff>63500</xdr:colOff>
      <xdr:row>50</xdr:row>
      <xdr:rowOff>156718</xdr:rowOff>
    </xdr:to>
    <xdr:cxnSp macro="">
      <xdr:nvCxnSpPr>
        <xdr:cNvPr id="799" name="直線コネクタ 798"/>
        <xdr:cNvCxnSpPr/>
      </xdr:nvCxnSpPr>
      <xdr:spPr>
        <a:xfrm flipV="1">
          <a:off x="21323300" y="87223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800" name="貸付金平均値テキスト"/>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156718</xdr:rowOff>
    </xdr:from>
    <xdr:to>
      <xdr:col>111</xdr:col>
      <xdr:colOff>177800</xdr:colOff>
      <xdr:row>50</xdr:row>
      <xdr:rowOff>168148</xdr:rowOff>
    </xdr:to>
    <xdr:cxnSp macro="">
      <xdr:nvCxnSpPr>
        <xdr:cNvPr id="802" name="直線コネクタ 801"/>
        <xdr:cNvCxnSpPr/>
      </xdr:nvCxnSpPr>
      <xdr:spPr>
        <a:xfrm flipV="1">
          <a:off x="20434300" y="8729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4" name="テキスト ボックス 803"/>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122428</xdr:rowOff>
    </xdr:from>
    <xdr:to>
      <xdr:col>107</xdr:col>
      <xdr:colOff>50800</xdr:colOff>
      <xdr:row>50</xdr:row>
      <xdr:rowOff>168148</xdr:rowOff>
    </xdr:to>
    <xdr:cxnSp macro="">
      <xdr:nvCxnSpPr>
        <xdr:cNvPr id="805" name="直線コネクタ 804"/>
        <xdr:cNvCxnSpPr/>
      </xdr:nvCxnSpPr>
      <xdr:spPr>
        <a:xfrm>
          <a:off x="19545300" y="8694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7" name="テキスト ボックス 806"/>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122428</xdr:rowOff>
    </xdr:from>
    <xdr:to>
      <xdr:col>102</xdr:col>
      <xdr:colOff>114300</xdr:colOff>
      <xdr:row>50</xdr:row>
      <xdr:rowOff>167386</xdr:rowOff>
    </xdr:to>
    <xdr:cxnSp macro="">
      <xdr:nvCxnSpPr>
        <xdr:cNvPr id="808" name="直線コネクタ 807"/>
        <xdr:cNvCxnSpPr/>
      </xdr:nvCxnSpPr>
      <xdr:spPr>
        <a:xfrm flipV="1">
          <a:off x="18656300" y="869492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10" name="テキスト ボックス 809"/>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12" name="テキスト ボックス 811"/>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99060</xdr:rowOff>
    </xdr:from>
    <xdr:to>
      <xdr:col>116</xdr:col>
      <xdr:colOff>114300</xdr:colOff>
      <xdr:row>51</xdr:row>
      <xdr:rowOff>29210</xdr:rowOff>
    </xdr:to>
    <xdr:sp macro="" textlink="">
      <xdr:nvSpPr>
        <xdr:cNvPr id="818" name="楕円 817"/>
        <xdr:cNvSpPr/>
      </xdr:nvSpPr>
      <xdr:spPr>
        <a:xfrm>
          <a:off x="22110700" y="86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13987</xdr:rowOff>
    </xdr:from>
    <xdr:ext cx="534377" cy="259045"/>
    <xdr:sp macro="" textlink="">
      <xdr:nvSpPr>
        <xdr:cNvPr id="819" name="貸付金該当値テキスト"/>
        <xdr:cNvSpPr txBox="1"/>
      </xdr:nvSpPr>
      <xdr:spPr>
        <a:xfrm>
          <a:off x="22212300" y="85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105918</xdr:rowOff>
    </xdr:from>
    <xdr:to>
      <xdr:col>112</xdr:col>
      <xdr:colOff>38100</xdr:colOff>
      <xdr:row>51</xdr:row>
      <xdr:rowOff>36068</xdr:rowOff>
    </xdr:to>
    <xdr:sp macro="" textlink="">
      <xdr:nvSpPr>
        <xdr:cNvPr id="820" name="楕円 819"/>
        <xdr:cNvSpPr/>
      </xdr:nvSpPr>
      <xdr:spPr>
        <a:xfrm>
          <a:off x="21272500" y="86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52595</xdr:rowOff>
    </xdr:from>
    <xdr:ext cx="534377" cy="259045"/>
    <xdr:sp macro="" textlink="">
      <xdr:nvSpPr>
        <xdr:cNvPr id="821" name="テキスト ボックス 820"/>
        <xdr:cNvSpPr txBox="1"/>
      </xdr:nvSpPr>
      <xdr:spPr>
        <a:xfrm>
          <a:off x="21056111" y="84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117348</xdr:rowOff>
    </xdr:from>
    <xdr:to>
      <xdr:col>107</xdr:col>
      <xdr:colOff>101600</xdr:colOff>
      <xdr:row>51</xdr:row>
      <xdr:rowOff>47498</xdr:rowOff>
    </xdr:to>
    <xdr:sp macro="" textlink="">
      <xdr:nvSpPr>
        <xdr:cNvPr id="822" name="楕円 821"/>
        <xdr:cNvSpPr/>
      </xdr:nvSpPr>
      <xdr:spPr>
        <a:xfrm>
          <a:off x="20383500" y="8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64025</xdr:rowOff>
    </xdr:from>
    <xdr:ext cx="534377" cy="259045"/>
    <xdr:sp macro="" textlink="">
      <xdr:nvSpPr>
        <xdr:cNvPr id="823" name="テキスト ボックス 822"/>
        <xdr:cNvSpPr txBox="1"/>
      </xdr:nvSpPr>
      <xdr:spPr>
        <a:xfrm>
          <a:off x="20167111" y="84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71628</xdr:rowOff>
    </xdr:from>
    <xdr:to>
      <xdr:col>102</xdr:col>
      <xdr:colOff>165100</xdr:colOff>
      <xdr:row>51</xdr:row>
      <xdr:rowOff>1778</xdr:rowOff>
    </xdr:to>
    <xdr:sp macro="" textlink="">
      <xdr:nvSpPr>
        <xdr:cNvPr id="824" name="楕円 823"/>
        <xdr:cNvSpPr/>
      </xdr:nvSpPr>
      <xdr:spPr>
        <a:xfrm>
          <a:off x="19494500" y="8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18305</xdr:rowOff>
    </xdr:from>
    <xdr:ext cx="534377" cy="259045"/>
    <xdr:sp macro="" textlink="">
      <xdr:nvSpPr>
        <xdr:cNvPr id="825" name="テキスト ボックス 824"/>
        <xdr:cNvSpPr txBox="1"/>
      </xdr:nvSpPr>
      <xdr:spPr>
        <a:xfrm>
          <a:off x="19278111" y="8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116586</xdr:rowOff>
    </xdr:from>
    <xdr:to>
      <xdr:col>98</xdr:col>
      <xdr:colOff>38100</xdr:colOff>
      <xdr:row>51</xdr:row>
      <xdr:rowOff>46736</xdr:rowOff>
    </xdr:to>
    <xdr:sp macro="" textlink="">
      <xdr:nvSpPr>
        <xdr:cNvPr id="826" name="楕円 825"/>
        <xdr:cNvSpPr/>
      </xdr:nvSpPr>
      <xdr:spPr>
        <a:xfrm>
          <a:off x="18605500" y="86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63263</xdr:rowOff>
    </xdr:from>
    <xdr:ext cx="534377" cy="259045"/>
    <xdr:sp macro="" textlink="">
      <xdr:nvSpPr>
        <xdr:cNvPr id="827" name="テキスト ボックス 826"/>
        <xdr:cNvSpPr txBox="1"/>
      </xdr:nvSpPr>
      <xdr:spPr>
        <a:xfrm>
          <a:off x="18389111" y="84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39139</xdr:rowOff>
    </xdr:from>
    <xdr:to>
      <xdr:col>116</xdr:col>
      <xdr:colOff>63500</xdr:colOff>
      <xdr:row>77</xdr:row>
      <xdr:rowOff>76744</xdr:rowOff>
    </xdr:to>
    <xdr:cxnSp macro="">
      <xdr:nvCxnSpPr>
        <xdr:cNvPr id="855" name="直線コネクタ 854"/>
        <xdr:cNvCxnSpPr/>
      </xdr:nvCxnSpPr>
      <xdr:spPr>
        <a:xfrm flipV="1">
          <a:off x="21323300" y="13240789"/>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6" name="繰出金平均値テキスト"/>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76744</xdr:rowOff>
    </xdr:from>
    <xdr:to>
      <xdr:col>111</xdr:col>
      <xdr:colOff>177800</xdr:colOff>
      <xdr:row>77</xdr:row>
      <xdr:rowOff>101639</xdr:rowOff>
    </xdr:to>
    <xdr:cxnSp macro="">
      <xdr:nvCxnSpPr>
        <xdr:cNvPr id="858" name="直線コネクタ 857"/>
        <xdr:cNvCxnSpPr/>
      </xdr:nvCxnSpPr>
      <xdr:spPr>
        <a:xfrm flipV="1">
          <a:off x="20434300" y="13278394"/>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60" name="テキスト ボックス 859"/>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101639</xdr:rowOff>
    </xdr:from>
    <xdr:to>
      <xdr:col>107</xdr:col>
      <xdr:colOff>50800</xdr:colOff>
      <xdr:row>77</xdr:row>
      <xdr:rowOff>111444</xdr:rowOff>
    </xdr:to>
    <xdr:cxnSp macro="">
      <xdr:nvCxnSpPr>
        <xdr:cNvPr id="861" name="直線コネクタ 860"/>
        <xdr:cNvCxnSpPr/>
      </xdr:nvCxnSpPr>
      <xdr:spPr>
        <a:xfrm flipV="1">
          <a:off x="19545300" y="13303289"/>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3" name="テキスト ボックス 862"/>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111444</xdr:rowOff>
    </xdr:from>
    <xdr:to>
      <xdr:col>102</xdr:col>
      <xdr:colOff>114300</xdr:colOff>
      <xdr:row>77</xdr:row>
      <xdr:rowOff>126785</xdr:rowOff>
    </xdr:to>
    <xdr:cxnSp macro="">
      <xdr:nvCxnSpPr>
        <xdr:cNvPr id="864" name="直線コネクタ 863"/>
        <xdr:cNvCxnSpPr/>
      </xdr:nvCxnSpPr>
      <xdr:spPr>
        <a:xfrm flipV="1">
          <a:off x="18656300" y="13313094"/>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6" name="テキスト ボックス 865"/>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8" name="テキスト ボックス 867"/>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159789</xdr:rowOff>
    </xdr:from>
    <xdr:to>
      <xdr:col>116</xdr:col>
      <xdr:colOff>114300</xdr:colOff>
      <xdr:row>77</xdr:row>
      <xdr:rowOff>89939</xdr:rowOff>
    </xdr:to>
    <xdr:sp macro="" textlink="">
      <xdr:nvSpPr>
        <xdr:cNvPr id="874" name="楕円 873"/>
        <xdr:cNvSpPr/>
      </xdr:nvSpPr>
      <xdr:spPr>
        <a:xfrm>
          <a:off x="22110700" y="131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138216</xdr:rowOff>
    </xdr:from>
    <xdr:ext cx="534377" cy="259045"/>
    <xdr:sp macro="" textlink="">
      <xdr:nvSpPr>
        <xdr:cNvPr id="875" name="繰出金該当値テキスト"/>
        <xdr:cNvSpPr txBox="1"/>
      </xdr:nvSpPr>
      <xdr:spPr>
        <a:xfrm>
          <a:off x="22212300" y="131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25944</xdr:rowOff>
    </xdr:from>
    <xdr:to>
      <xdr:col>112</xdr:col>
      <xdr:colOff>38100</xdr:colOff>
      <xdr:row>77</xdr:row>
      <xdr:rowOff>127544</xdr:rowOff>
    </xdr:to>
    <xdr:sp macro="" textlink="">
      <xdr:nvSpPr>
        <xdr:cNvPr id="876" name="楕円 875"/>
        <xdr:cNvSpPr/>
      </xdr:nvSpPr>
      <xdr:spPr>
        <a:xfrm>
          <a:off x="21272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118671</xdr:rowOff>
    </xdr:from>
    <xdr:ext cx="534377" cy="259045"/>
    <xdr:sp macro="" textlink="">
      <xdr:nvSpPr>
        <xdr:cNvPr id="877" name="テキスト ボックス 876"/>
        <xdr:cNvSpPr txBox="1"/>
      </xdr:nvSpPr>
      <xdr:spPr>
        <a:xfrm>
          <a:off x="21056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50839</xdr:rowOff>
    </xdr:from>
    <xdr:to>
      <xdr:col>107</xdr:col>
      <xdr:colOff>101600</xdr:colOff>
      <xdr:row>77</xdr:row>
      <xdr:rowOff>152439</xdr:rowOff>
    </xdr:to>
    <xdr:sp macro="" textlink="">
      <xdr:nvSpPr>
        <xdr:cNvPr id="878" name="楕円 877"/>
        <xdr:cNvSpPr/>
      </xdr:nvSpPr>
      <xdr:spPr>
        <a:xfrm>
          <a:off x="20383500" y="13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143566</xdr:rowOff>
    </xdr:from>
    <xdr:ext cx="534377" cy="259045"/>
    <xdr:sp macro="" textlink="">
      <xdr:nvSpPr>
        <xdr:cNvPr id="879" name="テキスト ボックス 878"/>
        <xdr:cNvSpPr txBox="1"/>
      </xdr:nvSpPr>
      <xdr:spPr>
        <a:xfrm>
          <a:off x="20167111" y="13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60644</xdr:rowOff>
    </xdr:from>
    <xdr:to>
      <xdr:col>102</xdr:col>
      <xdr:colOff>165100</xdr:colOff>
      <xdr:row>77</xdr:row>
      <xdr:rowOff>162244</xdr:rowOff>
    </xdr:to>
    <xdr:sp macro="" textlink="">
      <xdr:nvSpPr>
        <xdr:cNvPr id="880" name="楕円 879"/>
        <xdr:cNvSpPr/>
      </xdr:nvSpPr>
      <xdr:spPr>
        <a:xfrm>
          <a:off x="19494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153371</xdr:rowOff>
    </xdr:from>
    <xdr:ext cx="534377" cy="259045"/>
    <xdr:sp macro="" textlink="">
      <xdr:nvSpPr>
        <xdr:cNvPr id="881" name="テキスト ボックス 880"/>
        <xdr:cNvSpPr txBox="1"/>
      </xdr:nvSpPr>
      <xdr:spPr>
        <a:xfrm>
          <a:off x="19278111" y="13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75985</xdr:rowOff>
    </xdr:from>
    <xdr:to>
      <xdr:col>98</xdr:col>
      <xdr:colOff>38100</xdr:colOff>
      <xdr:row>78</xdr:row>
      <xdr:rowOff>6135</xdr:rowOff>
    </xdr:to>
    <xdr:sp macro="" textlink="">
      <xdr:nvSpPr>
        <xdr:cNvPr id="882" name="楕円 881"/>
        <xdr:cNvSpPr/>
      </xdr:nvSpPr>
      <xdr:spPr>
        <a:xfrm>
          <a:off x="18605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168712</xdr:rowOff>
    </xdr:from>
    <xdr:ext cx="534377" cy="259045"/>
    <xdr:sp macro="" textlink="">
      <xdr:nvSpPr>
        <xdr:cNvPr id="883" name="テキスト ボックス 882"/>
        <xdr:cNvSpPr txBox="1"/>
      </xdr:nvSpPr>
      <xdr:spPr>
        <a:xfrm>
          <a:off x="18389111" y="133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476,762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512,358</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90,287</a:t>
          </a:r>
          <a:r>
            <a:rPr kumimoji="1" lang="ja-JP" altLang="en-US" sz="1300">
              <a:latin typeface="ＭＳ Ｐゴシック" panose="020B0600070205080204" pitchFamily="50" charset="-128"/>
              <a:ea typeface="ＭＳ Ｐゴシック" panose="020B0600070205080204" pitchFamily="50" charset="-128"/>
            </a:rPr>
            <a:t>円となっており、非常勤職員報酬の増加等により、昨年度に比べ</a:t>
          </a:r>
          <a:r>
            <a:rPr kumimoji="1" lang="en-US" altLang="ja-JP" sz="1300">
              <a:latin typeface="ＭＳ Ｐゴシック" panose="020B0600070205080204" pitchFamily="50" charset="-128"/>
              <a:ea typeface="ＭＳ Ｐゴシック" panose="020B0600070205080204" pitchFamily="50" charset="-128"/>
            </a:rPr>
            <a:t>2,738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から非常勤職員報酬が増加しており、事務事業見直し等を行い費用の節減に努める。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34</xdr:row>
      <xdr:rowOff>84074</xdr:rowOff>
    </xdr:to>
    <xdr:cxnSp macro="">
      <xdr:nvCxnSpPr>
        <xdr:cNvPr id="61" name="直線コネクタ 60"/>
        <xdr:cNvCxnSpPr/>
      </xdr:nvCxnSpPr>
      <xdr:spPr>
        <a:xfrm flipV="1">
          <a:off x="3797300" y="589127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84074</xdr:rowOff>
    </xdr:from>
    <xdr:to>
      <xdr:col>19</xdr:col>
      <xdr:colOff>177800</xdr:colOff>
      <xdr:row>35</xdr:row>
      <xdr:rowOff>16256</xdr:rowOff>
    </xdr:to>
    <xdr:cxnSp macro="">
      <xdr:nvCxnSpPr>
        <xdr:cNvPr id="64" name="直線コネクタ 63"/>
        <xdr:cNvCxnSpPr/>
      </xdr:nvCxnSpPr>
      <xdr:spPr>
        <a:xfrm flipV="1">
          <a:off x="2908300" y="591337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153035</xdr:rowOff>
    </xdr:from>
    <xdr:to>
      <xdr:col>15</xdr:col>
      <xdr:colOff>50800</xdr:colOff>
      <xdr:row>35</xdr:row>
      <xdr:rowOff>16256</xdr:rowOff>
    </xdr:to>
    <xdr:cxnSp macro="">
      <xdr:nvCxnSpPr>
        <xdr:cNvPr id="67" name="直線コネクタ 66"/>
        <xdr:cNvCxnSpPr/>
      </xdr:nvCxnSpPr>
      <xdr:spPr>
        <a:xfrm>
          <a:off x="2019300" y="598233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59309</xdr:rowOff>
    </xdr:from>
    <xdr:to>
      <xdr:col>10</xdr:col>
      <xdr:colOff>114300</xdr:colOff>
      <xdr:row>34</xdr:row>
      <xdr:rowOff>153035</xdr:rowOff>
    </xdr:to>
    <xdr:cxnSp macro="">
      <xdr:nvCxnSpPr>
        <xdr:cNvPr id="70" name="直線コネクタ 69"/>
        <xdr:cNvCxnSpPr/>
      </xdr:nvCxnSpPr>
      <xdr:spPr>
        <a:xfrm>
          <a:off x="1130300" y="588860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xdr:rowOff>
    </xdr:from>
    <xdr:to>
      <xdr:col>24</xdr:col>
      <xdr:colOff>114300</xdr:colOff>
      <xdr:row>34</xdr:row>
      <xdr:rowOff>112776</xdr:rowOff>
    </xdr:to>
    <xdr:sp macro="" textlink="">
      <xdr:nvSpPr>
        <xdr:cNvPr id="80" name="楕円 79"/>
        <xdr:cNvSpPr/>
      </xdr:nvSpPr>
      <xdr:spPr>
        <a:xfrm>
          <a:off x="4584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34053</xdr:rowOff>
    </xdr:from>
    <xdr:ext cx="469744" cy="259045"/>
    <xdr:sp macro="" textlink="">
      <xdr:nvSpPr>
        <xdr:cNvPr id="81" name="議会費該当値テキスト"/>
        <xdr:cNvSpPr txBox="1"/>
      </xdr:nvSpPr>
      <xdr:spPr>
        <a:xfrm>
          <a:off x="4686300"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33274</xdr:rowOff>
    </xdr:from>
    <xdr:to>
      <xdr:col>20</xdr:col>
      <xdr:colOff>38100</xdr:colOff>
      <xdr:row>34</xdr:row>
      <xdr:rowOff>134874</xdr:rowOff>
    </xdr:to>
    <xdr:sp macro="" textlink="">
      <xdr:nvSpPr>
        <xdr:cNvPr id="82" name="楕円 81"/>
        <xdr:cNvSpPr/>
      </xdr:nvSpPr>
      <xdr:spPr>
        <a:xfrm>
          <a:off x="3746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151401</xdr:rowOff>
    </xdr:from>
    <xdr:ext cx="469744" cy="259045"/>
    <xdr:sp macro="" textlink="">
      <xdr:nvSpPr>
        <xdr:cNvPr id="83" name="テキスト ボックス 82"/>
        <xdr:cNvSpPr txBox="1"/>
      </xdr:nvSpPr>
      <xdr:spPr>
        <a:xfrm>
          <a:off x="3562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136906</xdr:rowOff>
    </xdr:from>
    <xdr:to>
      <xdr:col>15</xdr:col>
      <xdr:colOff>101600</xdr:colOff>
      <xdr:row>35</xdr:row>
      <xdr:rowOff>67056</xdr:rowOff>
    </xdr:to>
    <xdr:sp macro="" textlink="">
      <xdr:nvSpPr>
        <xdr:cNvPr id="84" name="楕円 83"/>
        <xdr:cNvSpPr/>
      </xdr:nvSpPr>
      <xdr:spPr>
        <a:xfrm>
          <a:off x="2857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58183</xdr:rowOff>
    </xdr:from>
    <xdr:ext cx="469744" cy="259045"/>
    <xdr:sp macro="" textlink="">
      <xdr:nvSpPr>
        <xdr:cNvPr id="85" name="テキスト ボックス 84"/>
        <xdr:cNvSpPr txBox="1"/>
      </xdr:nvSpPr>
      <xdr:spPr>
        <a:xfrm>
          <a:off x="2673428"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102235</xdr:rowOff>
    </xdr:from>
    <xdr:to>
      <xdr:col>10</xdr:col>
      <xdr:colOff>165100</xdr:colOff>
      <xdr:row>35</xdr:row>
      <xdr:rowOff>32385</xdr:rowOff>
    </xdr:to>
    <xdr:sp macro="" textlink="">
      <xdr:nvSpPr>
        <xdr:cNvPr id="86" name="楕円 85"/>
        <xdr:cNvSpPr/>
      </xdr:nvSpPr>
      <xdr:spPr>
        <a:xfrm>
          <a:off x="1968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23512</xdr:rowOff>
    </xdr:from>
    <xdr:ext cx="469744" cy="259045"/>
    <xdr:sp macro="" textlink="">
      <xdr:nvSpPr>
        <xdr:cNvPr id="87" name="テキスト ボックス 86"/>
        <xdr:cNvSpPr txBox="1"/>
      </xdr:nvSpPr>
      <xdr:spPr>
        <a:xfrm>
          <a:off x="1784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xdr:rowOff>
    </xdr:from>
    <xdr:to>
      <xdr:col>6</xdr:col>
      <xdr:colOff>38100</xdr:colOff>
      <xdr:row>34</xdr:row>
      <xdr:rowOff>110109</xdr:rowOff>
    </xdr:to>
    <xdr:sp macro="" textlink="">
      <xdr:nvSpPr>
        <xdr:cNvPr id="88" name="楕円 87"/>
        <xdr:cNvSpPr/>
      </xdr:nvSpPr>
      <xdr:spPr>
        <a:xfrm>
          <a:off x="1079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126636</xdr:rowOff>
    </xdr:from>
    <xdr:ext cx="469744" cy="259045"/>
    <xdr:sp macro="" textlink="">
      <xdr:nvSpPr>
        <xdr:cNvPr id="89" name="テキスト ボックス 88"/>
        <xdr:cNvSpPr txBox="1"/>
      </xdr:nvSpPr>
      <xdr:spPr>
        <a:xfrm>
          <a:off x="895428"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124145</xdr:rowOff>
    </xdr:from>
    <xdr:to>
      <xdr:col>24</xdr:col>
      <xdr:colOff>63500</xdr:colOff>
      <xdr:row>58</xdr:row>
      <xdr:rowOff>38992</xdr:rowOff>
    </xdr:to>
    <xdr:cxnSp macro="">
      <xdr:nvCxnSpPr>
        <xdr:cNvPr id="120" name="直線コネクタ 119"/>
        <xdr:cNvCxnSpPr/>
      </xdr:nvCxnSpPr>
      <xdr:spPr>
        <a:xfrm>
          <a:off x="3797300" y="9725345"/>
          <a:ext cx="8382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124145</xdr:rowOff>
    </xdr:from>
    <xdr:to>
      <xdr:col>19</xdr:col>
      <xdr:colOff>177800</xdr:colOff>
      <xdr:row>58</xdr:row>
      <xdr:rowOff>111210</xdr:rowOff>
    </xdr:to>
    <xdr:cxnSp macro="">
      <xdr:nvCxnSpPr>
        <xdr:cNvPr id="123" name="直線コネクタ 122"/>
        <xdr:cNvCxnSpPr/>
      </xdr:nvCxnSpPr>
      <xdr:spPr>
        <a:xfrm flipV="1">
          <a:off x="2908300" y="9725345"/>
          <a:ext cx="889000" cy="3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107259</xdr:rowOff>
    </xdr:from>
    <xdr:to>
      <xdr:col>15</xdr:col>
      <xdr:colOff>50800</xdr:colOff>
      <xdr:row>58</xdr:row>
      <xdr:rowOff>111210</xdr:rowOff>
    </xdr:to>
    <xdr:cxnSp macro="">
      <xdr:nvCxnSpPr>
        <xdr:cNvPr id="126" name="直線コネクタ 125"/>
        <xdr:cNvCxnSpPr/>
      </xdr:nvCxnSpPr>
      <xdr:spPr>
        <a:xfrm>
          <a:off x="2019300" y="10051359"/>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107259</xdr:rowOff>
    </xdr:from>
    <xdr:to>
      <xdr:col>10</xdr:col>
      <xdr:colOff>114300</xdr:colOff>
      <xdr:row>58</xdr:row>
      <xdr:rowOff>125916</xdr:rowOff>
    </xdr:to>
    <xdr:cxnSp macro="">
      <xdr:nvCxnSpPr>
        <xdr:cNvPr id="129" name="直線コネクタ 128"/>
        <xdr:cNvCxnSpPr/>
      </xdr:nvCxnSpPr>
      <xdr:spPr>
        <a:xfrm flipV="1">
          <a:off x="1130300" y="10051359"/>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159642</xdr:rowOff>
    </xdr:from>
    <xdr:to>
      <xdr:col>24</xdr:col>
      <xdr:colOff>114300</xdr:colOff>
      <xdr:row>58</xdr:row>
      <xdr:rowOff>89792</xdr:rowOff>
    </xdr:to>
    <xdr:sp macro="" textlink="">
      <xdr:nvSpPr>
        <xdr:cNvPr id="139" name="楕円 138"/>
        <xdr:cNvSpPr/>
      </xdr:nvSpPr>
      <xdr:spPr>
        <a:xfrm>
          <a:off x="4584700" y="99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138069</xdr:rowOff>
    </xdr:from>
    <xdr:ext cx="534377" cy="259045"/>
    <xdr:sp macro="" textlink="">
      <xdr:nvSpPr>
        <xdr:cNvPr id="140" name="総務費該当値テキスト"/>
        <xdr:cNvSpPr txBox="1"/>
      </xdr:nvSpPr>
      <xdr:spPr>
        <a:xfrm>
          <a:off x="4686300" y="99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73345</xdr:rowOff>
    </xdr:from>
    <xdr:to>
      <xdr:col>20</xdr:col>
      <xdr:colOff>38100</xdr:colOff>
      <xdr:row>57</xdr:row>
      <xdr:rowOff>3495</xdr:rowOff>
    </xdr:to>
    <xdr:sp macro="" textlink="">
      <xdr:nvSpPr>
        <xdr:cNvPr id="141" name="楕円 140"/>
        <xdr:cNvSpPr/>
      </xdr:nvSpPr>
      <xdr:spPr>
        <a:xfrm>
          <a:off x="3746500" y="96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166072</xdr:rowOff>
    </xdr:from>
    <xdr:ext cx="599010" cy="259045"/>
    <xdr:sp macro="" textlink="">
      <xdr:nvSpPr>
        <xdr:cNvPr id="142" name="テキスト ボックス 141"/>
        <xdr:cNvSpPr txBox="1"/>
      </xdr:nvSpPr>
      <xdr:spPr>
        <a:xfrm>
          <a:off x="3497795" y="976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60410</xdr:rowOff>
    </xdr:from>
    <xdr:to>
      <xdr:col>15</xdr:col>
      <xdr:colOff>101600</xdr:colOff>
      <xdr:row>58</xdr:row>
      <xdr:rowOff>162010</xdr:rowOff>
    </xdr:to>
    <xdr:sp macro="" textlink="">
      <xdr:nvSpPr>
        <xdr:cNvPr id="143" name="楕円 142"/>
        <xdr:cNvSpPr/>
      </xdr:nvSpPr>
      <xdr:spPr>
        <a:xfrm>
          <a:off x="2857500" y="100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153137</xdr:rowOff>
    </xdr:from>
    <xdr:ext cx="534377" cy="259045"/>
    <xdr:sp macro="" textlink="">
      <xdr:nvSpPr>
        <xdr:cNvPr id="144" name="テキスト ボックス 143"/>
        <xdr:cNvSpPr txBox="1"/>
      </xdr:nvSpPr>
      <xdr:spPr>
        <a:xfrm>
          <a:off x="2641111" y="100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56459</xdr:rowOff>
    </xdr:from>
    <xdr:to>
      <xdr:col>10</xdr:col>
      <xdr:colOff>165100</xdr:colOff>
      <xdr:row>58</xdr:row>
      <xdr:rowOff>158059</xdr:rowOff>
    </xdr:to>
    <xdr:sp macro="" textlink="">
      <xdr:nvSpPr>
        <xdr:cNvPr id="145" name="楕円 144"/>
        <xdr:cNvSpPr/>
      </xdr:nvSpPr>
      <xdr:spPr>
        <a:xfrm>
          <a:off x="1968500" y="100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149186</xdr:rowOff>
    </xdr:from>
    <xdr:ext cx="534377" cy="259045"/>
    <xdr:sp macro="" textlink="">
      <xdr:nvSpPr>
        <xdr:cNvPr id="146" name="テキスト ボックス 145"/>
        <xdr:cNvSpPr txBox="1"/>
      </xdr:nvSpPr>
      <xdr:spPr>
        <a:xfrm>
          <a:off x="1752111" y="1009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75116</xdr:rowOff>
    </xdr:from>
    <xdr:to>
      <xdr:col>6</xdr:col>
      <xdr:colOff>38100</xdr:colOff>
      <xdr:row>59</xdr:row>
      <xdr:rowOff>5266</xdr:rowOff>
    </xdr:to>
    <xdr:sp macro="" textlink="">
      <xdr:nvSpPr>
        <xdr:cNvPr id="147" name="楕円 146"/>
        <xdr:cNvSpPr/>
      </xdr:nvSpPr>
      <xdr:spPr>
        <a:xfrm>
          <a:off x="1079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167843</xdr:rowOff>
    </xdr:from>
    <xdr:ext cx="534377" cy="259045"/>
    <xdr:sp macro="" textlink="">
      <xdr:nvSpPr>
        <xdr:cNvPr id="148" name="テキスト ボックス 147"/>
        <xdr:cNvSpPr txBox="1"/>
      </xdr:nvSpPr>
      <xdr:spPr>
        <a:xfrm>
          <a:off x="863111" y="101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33515</xdr:rowOff>
    </xdr:from>
    <xdr:to>
      <xdr:col>24</xdr:col>
      <xdr:colOff>63500</xdr:colOff>
      <xdr:row>77</xdr:row>
      <xdr:rowOff>93435</xdr:rowOff>
    </xdr:to>
    <xdr:cxnSp macro="">
      <xdr:nvCxnSpPr>
        <xdr:cNvPr id="178" name="直線コネクタ 177"/>
        <xdr:cNvCxnSpPr/>
      </xdr:nvCxnSpPr>
      <xdr:spPr>
        <a:xfrm flipV="1">
          <a:off x="3797300" y="12549365"/>
          <a:ext cx="838200" cy="7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93435</xdr:rowOff>
    </xdr:from>
    <xdr:to>
      <xdr:col>19</xdr:col>
      <xdr:colOff>177800</xdr:colOff>
      <xdr:row>78</xdr:row>
      <xdr:rowOff>130454</xdr:rowOff>
    </xdr:to>
    <xdr:cxnSp macro="">
      <xdr:nvCxnSpPr>
        <xdr:cNvPr id="181" name="直線コネクタ 180"/>
        <xdr:cNvCxnSpPr/>
      </xdr:nvCxnSpPr>
      <xdr:spPr>
        <a:xfrm flipV="1">
          <a:off x="2908300" y="13295085"/>
          <a:ext cx="889000" cy="20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130454</xdr:rowOff>
    </xdr:from>
    <xdr:to>
      <xdr:col>15</xdr:col>
      <xdr:colOff>50800</xdr:colOff>
      <xdr:row>79</xdr:row>
      <xdr:rowOff>46659</xdr:rowOff>
    </xdr:to>
    <xdr:cxnSp macro="">
      <xdr:nvCxnSpPr>
        <xdr:cNvPr id="184" name="直線コネクタ 183"/>
        <xdr:cNvCxnSpPr/>
      </xdr:nvCxnSpPr>
      <xdr:spPr>
        <a:xfrm flipV="1">
          <a:off x="2019300" y="13503554"/>
          <a:ext cx="8890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23037</xdr:rowOff>
    </xdr:from>
    <xdr:to>
      <xdr:col>10</xdr:col>
      <xdr:colOff>114300</xdr:colOff>
      <xdr:row>79</xdr:row>
      <xdr:rowOff>46659</xdr:rowOff>
    </xdr:to>
    <xdr:cxnSp macro="">
      <xdr:nvCxnSpPr>
        <xdr:cNvPr id="187" name="直線コネクタ 186"/>
        <xdr:cNvCxnSpPr/>
      </xdr:nvCxnSpPr>
      <xdr:spPr>
        <a:xfrm>
          <a:off x="1130300" y="13224687"/>
          <a:ext cx="889000" cy="3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154165</xdr:rowOff>
    </xdr:from>
    <xdr:to>
      <xdr:col>24</xdr:col>
      <xdr:colOff>114300</xdr:colOff>
      <xdr:row>73</xdr:row>
      <xdr:rowOff>84315</xdr:rowOff>
    </xdr:to>
    <xdr:sp macro="" textlink="">
      <xdr:nvSpPr>
        <xdr:cNvPr id="197" name="楕円 196"/>
        <xdr:cNvSpPr/>
      </xdr:nvSpPr>
      <xdr:spPr>
        <a:xfrm>
          <a:off x="45847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5592</xdr:rowOff>
    </xdr:from>
    <xdr:ext cx="599010" cy="259045"/>
    <xdr:sp macro="" textlink="">
      <xdr:nvSpPr>
        <xdr:cNvPr id="198" name="民生費該当値テキスト"/>
        <xdr:cNvSpPr txBox="1"/>
      </xdr:nvSpPr>
      <xdr:spPr>
        <a:xfrm>
          <a:off x="4686300" y="1234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42635</xdr:rowOff>
    </xdr:from>
    <xdr:to>
      <xdr:col>20</xdr:col>
      <xdr:colOff>38100</xdr:colOff>
      <xdr:row>77</xdr:row>
      <xdr:rowOff>144235</xdr:rowOff>
    </xdr:to>
    <xdr:sp macro="" textlink="">
      <xdr:nvSpPr>
        <xdr:cNvPr id="199" name="楕円 198"/>
        <xdr:cNvSpPr/>
      </xdr:nvSpPr>
      <xdr:spPr>
        <a:xfrm>
          <a:off x="3746500" y="132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160762</xdr:rowOff>
    </xdr:from>
    <xdr:ext cx="599010" cy="259045"/>
    <xdr:sp macro="" textlink="">
      <xdr:nvSpPr>
        <xdr:cNvPr id="200" name="テキスト ボックス 199"/>
        <xdr:cNvSpPr txBox="1"/>
      </xdr:nvSpPr>
      <xdr:spPr>
        <a:xfrm>
          <a:off x="3497795" y="130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79654</xdr:rowOff>
    </xdr:from>
    <xdr:to>
      <xdr:col>15</xdr:col>
      <xdr:colOff>101600</xdr:colOff>
      <xdr:row>79</xdr:row>
      <xdr:rowOff>9804</xdr:rowOff>
    </xdr:to>
    <xdr:sp macro="" textlink="">
      <xdr:nvSpPr>
        <xdr:cNvPr id="201" name="楕円 200"/>
        <xdr:cNvSpPr/>
      </xdr:nvSpPr>
      <xdr:spPr>
        <a:xfrm>
          <a:off x="2857500" y="13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931</xdr:rowOff>
    </xdr:from>
    <xdr:ext cx="599010" cy="259045"/>
    <xdr:sp macro="" textlink="">
      <xdr:nvSpPr>
        <xdr:cNvPr id="202" name="テキスト ボックス 201"/>
        <xdr:cNvSpPr txBox="1"/>
      </xdr:nvSpPr>
      <xdr:spPr>
        <a:xfrm>
          <a:off x="2608795" y="13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167309</xdr:rowOff>
    </xdr:from>
    <xdr:to>
      <xdr:col>10</xdr:col>
      <xdr:colOff>165100</xdr:colOff>
      <xdr:row>79</xdr:row>
      <xdr:rowOff>97459</xdr:rowOff>
    </xdr:to>
    <xdr:sp macro="" textlink="">
      <xdr:nvSpPr>
        <xdr:cNvPr id="203" name="楕円 202"/>
        <xdr:cNvSpPr/>
      </xdr:nvSpPr>
      <xdr:spPr>
        <a:xfrm>
          <a:off x="1968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88586</xdr:rowOff>
    </xdr:from>
    <xdr:ext cx="599010" cy="259045"/>
    <xdr:sp macro="" textlink="">
      <xdr:nvSpPr>
        <xdr:cNvPr id="204" name="テキスト ボックス 203"/>
        <xdr:cNvSpPr txBox="1"/>
      </xdr:nvSpPr>
      <xdr:spPr>
        <a:xfrm>
          <a:off x="1719795" y="1363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143687</xdr:rowOff>
    </xdr:from>
    <xdr:to>
      <xdr:col>6</xdr:col>
      <xdr:colOff>38100</xdr:colOff>
      <xdr:row>77</xdr:row>
      <xdr:rowOff>73837</xdr:rowOff>
    </xdr:to>
    <xdr:sp macro="" textlink="">
      <xdr:nvSpPr>
        <xdr:cNvPr id="205" name="楕円 204"/>
        <xdr:cNvSpPr/>
      </xdr:nvSpPr>
      <xdr:spPr>
        <a:xfrm>
          <a:off x="10795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90365</xdr:rowOff>
    </xdr:from>
    <xdr:ext cx="599010" cy="259045"/>
    <xdr:sp macro="" textlink="">
      <xdr:nvSpPr>
        <xdr:cNvPr id="206" name="テキスト ボックス 205"/>
        <xdr:cNvSpPr txBox="1"/>
      </xdr:nvSpPr>
      <xdr:spPr>
        <a:xfrm>
          <a:off x="830795" y="129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72524</xdr:rowOff>
    </xdr:from>
    <xdr:to>
      <xdr:col>24</xdr:col>
      <xdr:colOff>63500</xdr:colOff>
      <xdr:row>98</xdr:row>
      <xdr:rowOff>151456</xdr:rowOff>
    </xdr:to>
    <xdr:cxnSp macro="">
      <xdr:nvCxnSpPr>
        <xdr:cNvPr id="238" name="直線コネクタ 237"/>
        <xdr:cNvCxnSpPr/>
      </xdr:nvCxnSpPr>
      <xdr:spPr>
        <a:xfrm flipV="1">
          <a:off x="3797300" y="16703174"/>
          <a:ext cx="838200" cy="2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151456</xdr:rowOff>
    </xdr:from>
    <xdr:to>
      <xdr:col>19</xdr:col>
      <xdr:colOff>177800</xdr:colOff>
      <xdr:row>99</xdr:row>
      <xdr:rowOff>27947</xdr:rowOff>
    </xdr:to>
    <xdr:cxnSp macro="">
      <xdr:nvCxnSpPr>
        <xdr:cNvPr id="241" name="直線コネクタ 240"/>
        <xdr:cNvCxnSpPr/>
      </xdr:nvCxnSpPr>
      <xdr:spPr>
        <a:xfrm flipV="1">
          <a:off x="2908300" y="16953556"/>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165368</xdr:rowOff>
    </xdr:from>
    <xdr:to>
      <xdr:col>15</xdr:col>
      <xdr:colOff>50800</xdr:colOff>
      <xdr:row>99</xdr:row>
      <xdr:rowOff>27947</xdr:rowOff>
    </xdr:to>
    <xdr:cxnSp macro="">
      <xdr:nvCxnSpPr>
        <xdr:cNvPr id="244" name="直線コネクタ 243"/>
        <xdr:cNvCxnSpPr/>
      </xdr:nvCxnSpPr>
      <xdr:spPr>
        <a:xfrm>
          <a:off x="2019300" y="16796018"/>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165368</xdr:rowOff>
    </xdr:from>
    <xdr:to>
      <xdr:col>10</xdr:col>
      <xdr:colOff>114300</xdr:colOff>
      <xdr:row>98</xdr:row>
      <xdr:rowOff>23963</xdr:rowOff>
    </xdr:to>
    <xdr:cxnSp macro="">
      <xdr:nvCxnSpPr>
        <xdr:cNvPr id="247" name="直線コネクタ 246"/>
        <xdr:cNvCxnSpPr/>
      </xdr:nvCxnSpPr>
      <xdr:spPr>
        <a:xfrm flipV="1">
          <a:off x="1130300" y="16796018"/>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21724</xdr:rowOff>
    </xdr:from>
    <xdr:to>
      <xdr:col>24</xdr:col>
      <xdr:colOff>114300</xdr:colOff>
      <xdr:row>97</xdr:row>
      <xdr:rowOff>123324</xdr:rowOff>
    </xdr:to>
    <xdr:sp macro="" textlink="">
      <xdr:nvSpPr>
        <xdr:cNvPr id="257" name="楕円 256"/>
        <xdr:cNvSpPr/>
      </xdr:nvSpPr>
      <xdr:spPr>
        <a:xfrm>
          <a:off x="45847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108101</xdr:rowOff>
    </xdr:from>
    <xdr:ext cx="534377" cy="259045"/>
    <xdr:sp macro="" textlink="">
      <xdr:nvSpPr>
        <xdr:cNvPr id="258" name="衛生費該当値テキスト"/>
        <xdr:cNvSpPr txBox="1"/>
      </xdr:nvSpPr>
      <xdr:spPr>
        <a:xfrm>
          <a:off x="4686300" y="165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100656</xdr:rowOff>
    </xdr:from>
    <xdr:to>
      <xdr:col>20</xdr:col>
      <xdr:colOff>38100</xdr:colOff>
      <xdr:row>99</xdr:row>
      <xdr:rowOff>30806</xdr:rowOff>
    </xdr:to>
    <xdr:sp macro="" textlink="">
      <xdr:nvSpPr>
        <xdr:cNvPr id="259" name="楕円 258"/>
        <xdr:cNvSpPr/>
      </xdr:nvSpPr>
      <xdr:spPr>
        <a:xfrm>
          <a:off x="37465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21933</xdr:rowOff>
    </xdr:from>
    <xdr:ext cx="534377" cy="259045"/>
    <xdr:sp macro="" textlink="">
      <xdr:nvSpPr>
        <xdr:cNvPr id="260" name="テキスト ボックス 259"/>
        <xdr:cNvSpPr txBox="1"/>
      </xdr:nvSpPr>
      <xdr:spPr>
        <a:xfrm>
          <a:off x="3530111" y="169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148597</xdr:rowOff>
    </xdr:from>
    <xdr:to>
      <xdr:col>15</xdr:col>
      <xdr:colOff>101600</xdr:colOff>
      <xdr:row>99</xdr:row>
      <xdr:rowOff>78747</xdr:rowOff>
    </xdr:to>
    <xdr:sp macro="" textlink="">
      <xdr:nvSpPr>
        <xdr:cNvPr id="261" name="楕円 260"/>
        <xdr:cNvSpPr/>
      </xdr:nvSpPr>
      <xdr:spPr>
        <a:xfrm>
          <a:off x="2857500" y="16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69874</xdr:rowOff>
    </xdr:from>
    <xdr:ext cx="534377" cy="259045"/>
    <xdr:sp macro="" textlink="">
      <xdr:nvSpPr>
        <xdr:cNvPr id="262" name="テキスト ボックス 261"/>
        <xdr:cNvSpPr txBox="1"/>
      </xdr:nvSpPr>
      <xdr:spPr>
        <a:xfrm>
          <a:off x="2641111" y="17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114568</xdr:rowOff>
    </xdr:from>
    <xdr:to>
      <xdr:col>10</xdr:col>
      <xdr:colOff>165100</xdr:colOff>
      <xdr:row>98</xdr:row>
      <xdr:rowOff>44718</xdr:rowOff>
    </xdr:to>
    <xdr:sp macro="" textlink="">
      <xdr:nvSpPr>
        <xdr:cNvPr id="263" name="楕円 262"/>
        <xdr:cNvSpPr/>
      </xdr:nvSpPr>
      <xdr:spPr>
        <a:xfrm>
          <a:off x="1968500" y="167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35845</xdr:rowOff>
    </xdr:from>
    <xdr:ext cx="534377" cy="259045"/>
    <xdr:sp macro="" textlink="">
      <xdr:nvSpPr>
        <xdr:cNvPr id="264" name="テキスト ボックス 263"/>
        <xdr:cNvSpPr txBox="1"/>
      </xdr:nvSpPr>
      <xdr:spPr>
        <a:xfrm>
          <a:off x="1752111" y="168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144613</xdr:rowOff>
    </xdr:from>
    <xdr:to>
      <xdr:col>6</xdr:col>
      <xdr:colOff>38100</xdr:colOff>
      <xdr:row>98</xdr:row>
      <xdr:rowOff>74763</xdr:rowOff>
    </xdr:to>
    <xdr:sp macro="" textlink="">
      <xdr:nvSpPr>
        <xdr:cNvPr id="265" name="楕円 264"/>
        <xdr:cNvSpPr/>
      </xdr:nvSpPr>
      <xdr:spPr>
        <a:xfrm>
          <a:off x="1079500" y="16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65890</xdr:rowOff>
    </xdr:from>
    <xdr:ext cx="534377" cy="259045"/>
    <xdr:sp macro="" textlink="">
      <xdr:nvSpPr>
        <xdr:cNvPr id="266" name="テキスト ボックス 265"/>
        <xdr:cNvSpPr txBox="1"/>
      </xdr:nvSpPr>
      <xdr:spPr>
        <a:xfrm>
          <a:off x="863111" y="168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76073</xdr:rowOff>
    </xdr:to>
    <xdr:cxnSp macro="">
      <xdr:nvCxnSpPr>
        <xdr:cNvPr id="295" name="直線コネクタ 294"/>
        <xdr:cNvCxnSpPr/>
      </xdr:nvCxnSpPr>
      <xdr:spPr>
        <a:xfrm flipV="1">
          <a:off x="9639300" y="641705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76073</xdr:rowOff>
    </xdr:from>
    <xdr:to>
      <xdr:col>50</xdr:col>
      <xdr:colOff>114300</xdr:colOff>
      <xdr:row>37</xdr:row>
      <xdr:rowOff>78359</xdr:rowOff>
    </xdr:to>
    <xdr:cxnSp macro="">
      <xdr:nvCxnSpPr>
        <xdr:cNvPr id="298" name="直線コネクタ 297"/>
        <xdr:cNvCxnSpPr/>
      </xdr:nvCxnSpPr>
      <xdr:spPr>
        <a:xfrm flipV="1">
          <a:off x="8750300" y="64197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77978</xdr:rowOff>
    </xdr:from>
    <xdr:to>
      <xdr:col>45</xdr:col>
      <xdr:colOff>177800</xdr:colOff>
      <xdr:row>37</xdr:row>
      <xdr:rowOff>78359</xdr:rowOff>
    </xdr:to>
    <xdr:cxnSp macro="">
      <xdr:nvCxnSpPr>
        <xdr:cNvPr id="301" name="直線コネクタ 300"/>
        <xdr:cNvCxnSpPr/>
      </xdr:nvCxnSpPr>
      <xdr:spPr>
        <a:xfrm>
          <a:off x="7861300" y="64216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77597</xdr:rowOff>
    </xdr:from>
    <xdr:to>
      <xdr:col>41</xdr:col>
      <xdr:colOff>50800</xdr:colOff>
      <xdr:row>37</xdr:row>
      <xdr:rowOff>77978</xdr:rowOff>
    </xdr:to>
    <xdr:cxnSp macro="">
      <xdr:nvCxnSpPr>
        <xdr:cNvPr id="304" name="直線コネクタ 303"/>
        <xdr:cNvCxnSpPr/>
      </xdr:nvCxnSpPr>
      <xdr:spPr>
        <a:xfrm>
          <a:off x="6972300" y="64212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22606</xdr:rowOff>
    </xdr:from>
    <xdr:to>
      <xdr:col>55</xdr:col>
      <xdr:colOff>50800</xdr:colOff>
      <xdr:row>37</xdr:row>
      <xdr:rowOff>124206</xdr:rowOff>
    </xdr:to>
    <xdr:sp macro="" textlink="">
      <xdr:nvSpPr>
        <xdr:cNvPr id="314" name="楕円 313"/>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45483</xdr:rowOff>
    </xdr:from>
    <xdr:ext cx="378565" cy="259045"/>
    <xdr:sp macro="" textlink="">
      <xdr:nvSpPr>
        <xdr:cNvPr id="315" name="労働費該当値テキスト"/>
        <xdr:cNvSpPr txBox="1"/>
      </xdr:nvSpPr>
      <xdr:spPr>
        <a:xfrm>
          <a:off x="10528300"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25273</xdr:rowOff>
    </xdr:from>
    <xdr:to>
      <xdr:col>50</xdr:col>
      <xdr:colOff>165100</xdr:colOff>
      <xdr:row>37</xdr:row>
      <xdr:rowOff>126873</xdr:rowOff>
    </xdr:to>
    <xdr:sp macro="" textlink="">
      <xdr:nvSpPr>
        <xdr:cNvPr id="316" name="楕円 315"/>
        <xdr:cNvSpPr/>
      </xdr:nvSpPr>
      <xdr:spPr>
        <a:xfrm>
          <a:off x="9588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143400</xdr:rowOff>
    </xdr:from>
    <xdr:ext cx="378565" cy="259045"/>
    <xdr:sp macro="" textlink="">
      <xdr:nvSpPr>
        <xdr:cNvPr id="317" name="テキスト ボックス 316"/>
        <xdr:cNvSpPr txBox="1"/>
      </xdr:nvSpPr>
      <xdr:spPr>
        <a:xfrm>
          <a:off x="9450017" y="614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27559</xdr:rowOff>
    </xdr:from>
    <xdr:to>
      <xdr:col>46</xdr:col>
      <xdr:colOff>38100</xdr:colOff>
      <xdr:row>37</xdr:row>
      <xdr:rowOff>129159</xdr:rowOff>
    </xdr:to>
    <xdr:sp macro="" textlink="">
      <xdr:nvSpPr>
        <xdr:cNvPr id="318" name="楕円 317"/>
        <xdr:cNvSpPr/>
      </xdr:nvSpPr>
      <xdr:spPr>
        <a:xfrm>
          <a:off x="8699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145686</xdr:rowOff>
    </xdr:from>
    <xdr:ext cx="378565" cy="259045"/>
    <xdr:sp macro="" textlink="">
      <xdr:nvSpPr>
        <xdr:cNvPr id="319" name="テキスト ボックス 318"/>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27178</xdr:rowOff>
    </xdr:from>
    <xdr:to>
      <xdr:col>41</xdr:col>
      <xdr:colOff>101600</xdr:colOff>
      <xdr:row>37</xdr:row>
      <xdr:rowOff>128778</xdr:rowOff>
    </xdr:to>
    <xdr:sp macro="" textlink="">
      <xdr:nvSpPr>
        <xdr:cNvPr id="320" name="楕円 319"/>
        <xdr:cNvSpPr/>
      </xdr:nvSpPr>
      <xdr:spPr>
        <a:xfrm>
          <a:off x="781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21" name="テキスト ボックス 320"/>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26797</xdr:rowOff>
    </xdr:from>
    <xdr:to>
      <xdr:col>36</xdr:col>
      <xdr:colOff>165100</xdr:colOff>
      <xdr:row>37</xdr:row>
      <xdr:rowOff>128397</xdr:rowOff>
    </xdr:to>
    <xdr:sp macro="" textlink="">
      <xdr:nvSpPr>
        <xdr:cNvPr id="322" name="楕円 321"/>
        <xdr:cNvSpPr/>
      </xdr:nvSpPr>
      <xdr:spPr>
        <a:xfrm>
          <a:off x="6921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144924</xdr:rowOff>
    </xdr:from>
    <xdr:ext cx="378565" cy="259045"/>
    <xdr:sp macro="" textlink="">
      <xdr:nvSpPr>
        <xdr:cNvPr id="323" name="テキスト ボックス 322"/>
        <xdr:cNvSpPr txBox="1"/>
      </xdr:nvSpPr>
      <xdr:spPr>
        <a:xfrm>
          <a:off x="6783017" y="614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10061</xdr:rowOff>
    </xdr:from>
    <xdr:to>
      <xdr:col>55</xdr:col>
      <xdr:colOff>0</xdr:colOff>
      <xdr:row>56</xdr:row>
      <xdr:rowOff>58662</xdr:rowOff>
    </xdr:to>
    <xdr:cxnSp macro="">
      <xdr:nvCxnSpPr>
        <xdr:cNvPr id="350" name="直線コネクタ 349"/>
        <xdr:cNvCxnSpPr/>
      </xdr:nvCxnSpPr>
      <xdr:spPr>
        <a:xfrm>
          <a:off x="9639300" y="9439811"/>
          <a:ext cx="838200" cy="2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10061</xdr:rowOff>
    </xdr:from>
    <xdr:to>
      <xdr:col>50</xdr:col>
      <xdr:colOff>114300</xdr:colOff>
      <xdr:row>56</xdr:row>
      <xdr:rowOff>27137</xdr:rowOff>
    </xdr:to>
    <xdr:cxnSp macro="">
      <xdr:nvCxnSpPr>
        <xdr:cNvPr id="353" name="直線コネクタ 352"/>
        <xdr:cNvCxnSpPr/>
      </xdr:nvCxnSpPr>
      <xdr:spPr>
        <a:xfrm flipV="1">
          <a:off x="8750300" y="9439811"/>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27137</xdr:rowOff>
    </xdr:from>
    <xdr:to>
      <xdr:col>45</xdr:col>
      <xdr:colOff>177800</xdr:colOff>
      <xdr:row>56</xdr:row>
      <xdr:rowOff>56307</xdr:rowOff>
    </xdr:to>
    <xdr:cxnSp macro="">
      <xdr:nvCxnSpPr>
        <xdr:cNvPr id="356" name="直線コネクタ 355"/>
        <xdr:cNvCxnSpPr/>
      </xdr:nvCxnSpPr>
      <xdr:spPr>
        <a:xfrm flipV="1">
          <a:off x="7861300" y="9628337"/>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56307</xdr:rowOff>
    </xdr:from>
    <xdr:to>
      <xdr:col>41</xdr:col>
      <xdr:colOff>50800</xdr:colOff>
      <xdr:row>56</xdr:row>
      <xdr:rowOff>62616</xdr:rowOff>
    </xdr:to>
    <xdr:cxnSp macro="">
      <xdr:nvCxnSpPr>
        <xdr:cNvPr id="359" name="直線コネクタ 358"/>
        <xdr:cNvCxnSpPr/>
      </xdr:nvCxnSpPr>
      <xdr:spPr>
        <a:xfrm flipV="1">
          <a:off x="6972300" y="965750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7862</xdr:rowOff>
    </xdr:from>
    <xdr:to>
      <xdr:col>55</xdr:col>
      <xdr:colOff>50800</xdr:colOff>
      <xdr:row>56</xdr:row>
      <xdr:rowOff>109462</xdr:rowOff>
    </xdr:to>
    <xdr:sp macro="" textlink="">
      <xdr:nvSpPr>
        <xdr:cNvPr id="369" name="楕円 368"/>
        <xdr:cNvSpPr/>
      </xdr:nvSpPr>
      <xdr:spPr>
        <a:xfrm>
          <a:off x="10426700" y="96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30739</xdr:rowOff>
    </xdr:from>
    <xdr:ext cx="534377" cy="259045"/>
    <xdr:sp macro="" textlink="">
      <xdr:nvSpPr>
        <xdr:cNvPr id="370" name="農林水産業費該当値テキスト"/>
        <xdr:cNvSpPr txBox="1"/>
      </xdr:nvSpPr>
      <xdr:spPr>
        <a:xfrm>
          <a:off x="10528300" y="94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130711</xdr:rowOff>
    </xdr:from>
    <xdr:to>
      <xdr:col>50</xdr:col>
      <xdr:colOff>165100</xdr:colOff>
      <xdr:row>55</xdr:row>
      <xdr:rowOff>60861</xdr:rowOff>
    </xdr:to>
    <xdr:sp macro="" textlink="">
      <xdr:nvSpPr>
        <xdr:cNvPr id="371" name="楕円 370"/>
        <xdr:cNvSpPr/>
      </xdr:nvSpPr>
      <xdr:spPr>
        <a:xfrm>
          <a:off x="9588500" y="93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77388</xdr:rowOff>
    </xdr:from>
    <xdr:ext cx="534377" cy="259045"/>
    <xdr:sp macro="" textlink="">
      <xdr:nvSpPr>
        <xdr:cNvPr id="372" name="テキスト ボックス 371"/>
        <xdr:cNvSpPr txBox="1"/>
      </xdr:nvSpPr>
      <xdr:spPr>
        <a:xfrm>
          <a:off x="9372111" y="91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147787</xdr:rowOff>
    </xdr:from>
    <xdr:to>
      <xdr:col>46</xdr:col>
      <xdr:colOff>38100</xdr:colOff>
      <xdr:row>56</xdr:row>
      <xdr:rowOff>77937</xdr:rowOff>
    </xdr:to>
    <xdr:sp macro="" textlink="">
      <xdr:nvSpPr>
        <xdr:cNvPr id="373" name="楕円 372"/>
        <xdr:cNvSpPr/>
      </xdr:nvSpPr>
      <xdr:spPr>
        <a:xfrm>
          <a:off x="8699500" y="95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94464</xdr:rowOff>
    </xdr:from>
    <xdr:ext cx="534377" cy="259045"/>
    <xdr:sp macro="" textlink="">
      <xdr:nvSpPr>
        <xdr:cNvPr id="374" name="テキスト ボックス 373"/>
        <xdr:cNvSpPr txBox="1"/>
      </xdr:nvSpPr>
      <xdr:spPr>
        <a:xfrm>
          <a:off x="8483111" y="93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5507</xdr:rowOff>
    </xdr:from>
    <xdr:to>
      <xdr:col>41</xdr:col>
      <xdr:colOff>101600</xdr:colOff>
      <xdr:row>56</xdr:row>
      <xdr:rowOff>107107</xdr:rowOff>
    </xdr:to>
    <xdr:sp macro="" textlink="">
      <xdr:nvSpPr>
        <xdr:cNvPr id="375" name="楕円 374"/>
        <xdr:cNvSpPr/>
      </xdr:nvSpPr>
      <xdr:spPr>
        <a:xfrm>
          <a:off x="7810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98234</xdr:rowOff>
    </xdr:from>
    <xdr:ext cx="534377" cy="259045"/>
    <xdr:sp macro="" textlink="">
      <xdr:nvSpPr>
        <xdr:cNvPr id="376" name="テキスト ボックス 375"/>
        <xdr:cNvSpPr txBox="1"/>
      </xdr:nvSpPr>
      <xdr:spPr>
        <a:xfrm>
          <a:off x="759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11816</xdr:rowOff>
    </xdr:from>
    <xdr:to>
      <xdr:col>36</xdr:col>
      <xdr:colOff>165100</xdr:colOff>
      <xdr:row>56</xdr:row>
      <xdr:rowOff>113416</xdr:rowOff>
    </xdr:to>
    <xdr:sp macro="" textlink="">
      <xdr:nvSpPr>
        <xdr:cNvPr id="377" name="楕円 376"/>
        <xdr:cNvSpPr/>
      </xdr:nvSpPr>
      <xdr:spPr>
        <a:xfrm>
          <a:off x="6921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104543</xdr:rowOff>
    </xdr:from>
    <xdr:ext cx="534377" cy="259045"/>
    <xdr:sp macro="" textlink="">
      <xdr:nvSpPr>
        <xdr:cNvPr id="378" name="テキスト ボックス 377"/>
        <xdr:cNvSpPr txBox="1"/>
      </xdr:nvSpPr>
      <xdr:spPr>
        <a:xfrm>
          <a:off x="6705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57480</xdr:rowOff>
    </xdr:from>
    <xdr:to>
      <xdr:col>55</xdr:col>
      <xdr:colOff>0</xdr:colOff>
      <xdr:row>73</xdr:row>
      <xdr:rowOff>94247</xdr:rowOff>
    </xdr:to>
    <xdr:cxnSp macro="">
      <xdr:nvCxnSpPr>
        <xdr:cNvPr id="407" name="直線コネクタ 406"/>
        <xdr:cNvCxnSpPr/>
      </xdr:nvCxnSpPr>
      <xdr:spPr>
        <a:xfrm>
          <a:off x="9639300" y="12573330"/>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57480</xdr:rowOff>
    </xdr:from>
    <xdr:to>
      <xdr:col>50</xdr:col>
      <xdr:colOff>114300</xdr:colOff>
      <xdr:row>74</xdr:row>
      <xdr:rowOff>136195</xdr:rowOff>
    </xdr:to>
    <xdr:cxnSp macro="">
      <xdr:nvCxnSpPr>
        <xdr:cNvPr id="410" name="直線コネクタ 409"/>
        <xdr:cNvCxnSpPr/>
      </xdr:nvCxnSpPr>
      <xdr:spPr>
        <a:xfrm flipV="1">
          <a:off x="8750300" y="12573330"/>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105219</xdr:rowOff>
    </xdr:from>
    <xdr:to>
      <xdr:col>45</xdr:col>
      <xdr:colOff>177800</xdr:colOff>
      <xdr:row>74</xdr:row>
      <xdr:rowOff>136195</xdr:rowOff>
    </xdr:to>
    <xdr:cxnSp macro="">
      <xdr:nvCxnSpPr>
        <xdr:cNvPr id="413" name="直線コネクタ 412"/>
        <xdr:cNvCxnSpPr/>
      </xdr:nvCxnSpPr>
      <xdr:spPr>
        <a:xfrm>
          <a:off x="7861300" y="12792519"/>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86664</xdr:rowOff>
    </xdr:from>
    <xdr:to>
      <xdr:col>41</xdr:col>
      <xdr:colOff>50800</xdr:colOff>
      <xdr:row>74</xdr:row>
      <xdr:rowOff>105219</xdr:rowOff>
    </xdr:to>
    <xdr:cxnSp macro="">
      <xdr:nvCxnSpPr>
        <xdr:cNvPr id="416" name="直線コネクタ 415"/>
        <xdr:cNvCxnSpPr/>
      </xdr:nvCxnSpPr>
      <xdr:spPr>
        <a:xfrm>
          <a:off x="6972300" y="12602514"/>
          <a:ext cx="8890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43447</xdr:rowOff>
    </xdr:from>
    <xdr:to>
      <xdr:col>55</xdr:col>
      <xdr:colOff>50800</xdr:colOff>
      <xdr:row>73</xdr:row>
      <xdr:rowOff>145047</xdr:rowOff>
    </xdr:to>
    <xdr:sp macro="" textlink="">
      <xdr:nvSpPr>
        <xdr:cNvPr id="426" name="楕円 425"/>
        <xdr:cNvSpPr/>
      </xdr:nvSpPr>
      <xdr:spPr>
        <a:xfrm>
          <a:off x="10426700" y="125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66324</xdr:rowOff>
    </xdr:from>
    <xdr:ext cx="534377" cy="259045"/>
    <xdr:sp macro="" textlink="">
      <xdr:nvSpPr>
        <xdr:cNvPr id="427" name="商工費該当値テキスト"/>
        <xdr:cNvSpPr txBox="1"/>
      </xdr:nvSpPr>
      <xdr:spPr>
        <a:xfrm>
          <a:off x="10528300" y="1241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6680</xdr:rowOff>
    </xdr:from>
    <xdr:to>
      <xdr:col>50</xdr:col>
      <xdr:colOff>165100</xdr:colOff>
      <xdr:row>73</xdr:row>
      <xdr:rowOff>108280</xdr:rowOff>
    </xdr:to>
    <xdr:sp macro="" textlink="">
      <xdr:nvSpPr>
        <xdr:cNvPr id="428" name="楕円 427"/>
        <xdr:cNvSpPr/>
      </xdr:nvSpPr>
      <xdr:spPr>
        <a:xfrm>
          <a:off x="9588500" y="12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124807</xdr:rowOff>
    </xdr:from>
    <xdr:ext cx="534377" cy="259045"/>
    <xdr:sp macro="" textlink="">
      <xdr:nvSpPr>
        <xdr:cNvPr id="429" name="テキスト ボックス 428"/>
        <xdr:cNvSpPr txBox="1"/>
      </xdr:nvSpPr>
      <xdr:spPr>
        <a:xfrm>
          <a:off x="9372111" y="122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85395</xdr:rowOff>
    </xdr:from>
    <xdr:to>
      <xdr:col>46</xdr:col>
      <xdr:colOff>38100</xdr:colOff>
      <xdr:row>75</xdr:row>
      <xdr:rowOff>15545</xdr:rowOff>
    </xdr:to>
    <xdr:sp macro="" textlink="">
      <xdr:nvSpPr>
        <xdr:cNvPr id="430" name="楕円 429"/>
        <xdr:cNvSpPr/>
      </xdr:nvSpPr>
      <xdr:spPr>
        <a:xfrm>
          <a:off x="8699500" y="127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32072</xdr:rowOff>
    </xdr:from>
    <xdr:ext cx="534377" cy="259045"/>
    <xdr:sp macro="" textlink="">
      <xdr:nvSpPr>
        <xdr:cNvPr id="431" name="テキスト ボックス 430"/>
        <xdr:cNvSpPr txBox="1"/>
      </xdr:nvSpPr>
      <xdr:spPr>
        <a:xfrm>
          <a:off x="8483111" y="125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54419</xdr:rowOff>
    </xdr:from>
    <xdr:to>
      <xdr:col>41</xdr:col>
      <xdr:colOff>101600</xdr:colOff>
      <xdr:row>74</xdr:row>
      <xdr:rowOff>156019</xdr:rowOff>
    </xdr:to>
    <xdr:sp macro="" textlink="">
      <xdr:nvSpPr>
        <xdr:cNvPr id="432" name="楕円 431"/>
        <xdr:cNvSpPr/>
      </xdr:nvSpPr>
      <xdr:spPr>
        <a:xfrm>
          <a:off x="7810500" y="12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1096</xdr:rowOff>
    </xdr:from>
    <xdr:ext cx="534377" cy="259045"/>
    <xdr:sp macro="" textlink="">
      <xdr:nvSpPr>
        <xdr:cNvPr id="433" name="テキスト ボックス 432"/>
        <xdr:cNvSpPr txBox="1"/>
      </xdr:nvSpPr>
      <xdr:spPr>
        <a:xfrm>
          <a:off x="7594111" y="12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35864</xdr:rowOff>
    </xdr:from>
    <xdr:to>
      <xdr:col>36</xdr:col>
      <xdr:colOff>165100</xdr:colOff>
      <xdr:row>73</xdr:row>
      <xdr:rowOff>137464</xdr:rowOff>
    </xdr:to>
    <xdr:sp macro="" textlink="">
      <xdr:nvSpPr>
        <xdr:cNvPr id="434" name="楕円 433"/>
        <xdr:cNvSpPr/>
      </xdr:nvSpPr>
      <xdr:spPr>
        <a:xfrm>
          <a:off x="6921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153991</xdr:rowOff>
    </xdr:from>
    <xdr:ext cx="534377" cy="259045"/>
    <xdr:sp macro="" textlink="">
      <xdr:nvSpPr>
        <xdr:cNvPr id="435" name="テキスト ボックス 434"/>
        <xdr:cNvSpPr txBox="1"/>
      </xdr:nvSpPr>
      <xdr:spPr>
        <a:xfrm>
          <a:off x="6705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47916</xdr:rowOff>
    </xdr:from>
    <xdr:to>
      <xdr:col>55</xdr:col>
      <xdr:colOff>0</xdr:colOff>
      <xdr:row>98</xdr:row>
      <xdr:rowOff>45155</xdr:rowOff>
    </xdr:to>
    <xdr:cxnSp macro="">
      <xdr:nvCxnSpPr>
        <xdr:cNvPr id="465" name="直線コネクタ 464"/>
        <xdr:cNvCxnSpPr/>
      </xdr:nvCxnSpPr>
      <xdr:spPr>
        <a:xfrm>
          <a:off x="9639300" y="16678566"/>
          <a:ext cx="838200" cy="1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47916</xdr:rowOff>
    </xdr:from>
    <xdr:to>
      <xdr:col>50</xdr:col>
      <xdr:colOff>114300</xdr:colOff>
      <xdr:row>97</xdr:row>
      <xdr:rowOff>138652</xdr:rowOff>
    </xdr:to>
    <xdr:cxnSp macro="">
      <xdr:nvCxnSpPr>
        <xdr:cNvPr id="468" name="直線コネクタ 467"/>
        <xdr:cNvCxnSpPr/>
      </xdr:nvCxnSpPr>
      <xdr:spPr>
        <a:xfrm flipV="1">
          <a:off x="8750300" y="16678566"/>
          <a:ext cx="889000" cy="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116687</xdr:rowOff>
    </xdr:from>
    <xdr:to>
      <xdr:col>45</xdr:col>
      <xdr:colOff>177800</xdr:colOff>
      <xdr:row>97</xdr:row>
      <xdr:rowOff>138652</xdr:rowOff>
    </xdr:to>
    <xdr:cxnSp macro="">
      <xdr:nvCxnSpPr>
        <xdr:cNvPr id="471" name="直線コネクタ 470"/>
        <xdr:cNvCxnSpPr/>
      </xdr:nvCxnSpPr>
      <xdr:spPr>
        <a:xfrm>
          <a:off x="7861300" y="16747337"/>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92799</xdr:rowOff>
    </xdr:from>
    <xdr:to>
      <xdr:col>41</xdr:col>
      <xdr:colOff>50800</xdr:colOff>
      <xdr:row>97</xdr:row>
      <xdr:rowOff>116687</xdr:rowOff>
    </xdr:to>
    <xdr:cxnSp macro="">
      <xdr:nvCxnSpPr>
        <xdr:cNvPr id="474" name="直線コネクタ 473"/>
        <xdr:cNvCxnSpPr/>
      </xdr:nvCxnSpPr>
      <xdr:spPr>
        <a:xfrm>
          <a:off x="6972300" y="1672344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165805</xdr:rowOff>
    </xdr:from>
    <xdr:to>
      <xdr:col>55</xdr:col>
      <xdr:colOff>50800</xdr:colOff>
      <xdr:row>98</xdr:row>
      <xdr:rowOff>95955</xdr:rowOff>
    </xdr:to>
    <xdr:sp macro="" textlink="">
      <xdr:nvSpPr>
        <xdr:cNvPr id="484" name="楕円 483"/>
        <xdr:cNvSpPr/>
      </xdr:nvSpPr>
      <xdr:spPr>
        <a:xfrm>
          <a:off x="10426700" y="167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144232</xdr:rowOff>
    </xdr:from>
    <xdr:ext cx="534377" cy="259045"/>
    <xdr:sp macro="" textlink="">
      <xdr:nvSpPr>
        <xdr:cNvPr id="485" name="土木費該当値テキスト"/>
        <xdr:cNvSpPr txBox="1"/>
      </xdr:nvSpPr>
      <xdr:spPr>
        <a:xfrm>
          <a:off x="10528300" y="167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168566</xdr:rowOff>
    </xdr:from>
    <xdr:to>
      <xdr:col>50</xdr:col>
      <xdr:colOff>165100</xdr:colOff>
      <xdr:row>97</xdr:row>
      <xdr:rowOff>98716</xdr:rowOff>
    </xdr:to>
    <xdr:sp macro="" textlink="">
      <xdr:nvSpPr>
        <xdr:cNvPr id="486" name="楕円 485"/>
        <xdr:cNvSpPr/>
      </xdr:nvSpPr>
      <xdr:spPr>
        <a:xfrm>
          <a:off x="9588500" y="166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89843</xdr:rowOff>
    </xdr:from>
    <xdr:ext cx="534377" cy="259045"/>
    <xdr:sp macro="" textlink="">
      <xdr:nvSpPr>
        <xdr:cNvPr id="487" name="テキスト ボックス 486"/>
        <xdr:cNvSpPr txBox="1"/>
      </xdr:nvSpPr>
      <xdr:spPr>
        <a:xfrm>
          <a:off x="9372111" y="16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87852</xdr:rowOff>
    </xdr:from>
    <xdr:to>
      <xdr:col>46</xdr:col>
      <xdr:colOff>38100</xdr:colOff>
      <xdr:row>98</xdr:row>
      <xdr:rowOff>18002</xdr:rowOff>
    </xdr:to>
    <xdr:sp macro="" textlink="">
      <xdr:nvSpPr>
        <xdr:cNvPr id="488" name="楕円 487"/>
        <xdr:cNvSpPr/>
      </xdr:nvSpPr>
      <xdr:spPr>
        <a:xfrm>
          <a:off x="8699500" y="167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9129</xdr:rowOff>
    </xdr:from>
    <xdr:ext cx="534377" cy="259045"/>
    <xdr:sp macro="" textlink="">
      <xdr:nvSpPr>
        <xdr:cNvPr id="489" name="テキスト ボックス 488"/>
        <xdr:cNvSpPr txBox="1"/>
      </xdr:nvSpPr>
      <xdr:spPr>
        <a:xfrm>
          <a:off x="8483111" y="168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65887</xdr:rowOff>
    </xdr:from>
    <xdr:to>
      <xdr:col>41</xdr:col>
      <xdr:colOff>101600</xdr:colOff>
      <xdr:row>97</xdr:row>
      <xdr:rowOff>167487</xdr:rowOff>
    </xdr:to>
    <xdr:sp macro="" textlink="">
      <xdr:nvSpPr>
        <xdr:cNvPr id="490" name="楕円 489"/>
        <xdr:cNvSpPr/>
      </xdr:nvSpPr>
      <xdr:spPr>
        <a:xfrm>
          <a:off x="78105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158614</xdr:rowOff>
    </xdr:from>
    <xdr:ext cx="534377" cy="259045"/>
    <xdr:sp macro="" textlink="">
      <xdr:nvSpPr>
        <xdr:cNvPr id="491" name="テキスト ボックス 490"/>
        <xdr:cNvSpPr txBox="1"/>
      </xdr:nvSpPr>
      <xdr:spPr>
        <a:xfrm>
          <a:off x="7594111" y="167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41999</xdr:rowOff>
    </xdr:from>
    <xdr:to>
      <xdr:col>36</xdr:col>
      <xdr:colOff>165100</xdr:colOff>
      <xdr:row>97</xdr:row>
      <xdr:rowOff>143599</xdr:rowOff>
    </xdr:to>
    <xdr:sp macro="" textlink="">
      <xdr:nvSpPr>
        <xdr:cNvPr id="492" name="楕円 491"/>
        <xdr:cNvSpPr/>
      </xdr:nvSpPr>
      <xdr:spPr>
        <a:xfrm>
          <a:off x="6921500" y="166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134726</xdr:rowOff>
    </xdr:from>
    <xdr:ext cx="534377" cy="259045"/>
    <xdr:sp macro="" textlink="">
      <xdr:nvSpPr>
        <xdr:cNvPr id="493" name="テキスト ボックス 492"/>
        <xdr:cNvSpPr txBox="1"/>
      </xdr:nvSpPr>
      <xdr:spPr>
        <a:xfrm>
          <a:off x="6705111" y="167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47986</xdr:rowOff>
    </xdr:from>
    <xdr:to>
      <xdr:col>85</xdr:col>
      <xdr:colOff>127000</xdr:colOff>
      <xdr:row>37</xdr:row>
      <xdr:rowOff>60970</xdr:rowOff>
    </xdr:to>
    <xdr:cxnSp macro="">
      <xdr:nvCxnSpPr>
        <xdr:cNvPr id="521" name="直線コネクタ 520"/>
        <xdr:cNvCxnSpPr/>
      </xdr:nvCxnSpPr>
      <xdr:spPr>
        <a:xfrm flipV="1">
          <a:off x="15481300" y="6391636"/>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60970</xdr:rowOff>
    </xdr:from>
    <xdr:to>
      <xdr:col>81</xdr:col>
      <xdr:colOff>50800</xdr:colOff>
      <xdr:row>37</xdr:row>
      <xdr:rowOff>87122</xdr:rowOff>
    </xdr:to>
    <xdr:cxnSp macro="">
      <xdr:nvCxnSpPr>
        <xdr:cNvPr id="524" name="直線コネクタ 523"/>
        <xdr:cNvCxnSpPr/>
      </xdr:nvCxnSpPr>
      <xdr:spPr>
        <a:xfrm flipV="1">
          <a:off x="14592300" y="6404620"/>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87122</xdr:rowOff>
    </xdr:from>
    <xdr:to>
      <xdr:col>76</xdr:col>
      <xdr:colOff>114300</xdr:colOff>
      <xdr:row>37</xdr:row>
      <xdr:rowOff>162697</xdr:rowOff>
    </xdr:to>
    <xdr:cxnSp macro="">
      <xdr:nvCxnSpPr>
        <xdr:cNvPr id="527" name="直線コネクタ 526"/>
        <xdr:cNvCxnSpPr/>
      </xdr:nvCxnSpPr>
      <xdr:spPr>
        <a:xfrm flipV="1">
          <a:off x="13703300" y="643077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136454</xdr:rowOff>
    </xdr:from>
    <xdr:to>
      <xdr:col>71</xdr:col>
      <xdr:colOff>177800</xdr:colOff>
      <xdr:row>37</xdr:row>
      <xdr:rowOff>162697</xdr:rowOff>
    </xdr:to>
    <xdr:cxnSp macro="">
      <xdr:nvCxnSpPr>
        <xdr:cNvPr id="530" name="直線コネクタ 529"/>
        <xdr:cNvCxnSpPr/>
      </xdr:nvCxnSpPr>
      <xdr:spPr>
        <a:xfrm>
          <a:off x="12814300" y="6480104"/>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168636</xdr:rowOff>
    </xdr:from>
    <xdr:to>
      <xdr:col>85</xdr:col>
      <xdr:colOff>177800</xdr:colOff>
      <xdr:row>37</xdr:row>
      <xdr:rowOff>98786</xdr:rowOff>
    </xdr:to>
    <xdr:sp macro="" textlink="">
      <xdr:nvSpPr>
        <xdr:cNvPr id="540" name="楕円 539"/>
        <xdr:cNvSpPr/>
      </xdr:nvSpPr>
      <xdr:spPr>
        <a:xfrm>
          <a:off x="16268700" y="63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147063</xdr:rowOff>
    </xdr:from>
    <xdr:ext cx="534377" cy="259045"/>
    <xdr:sp macro="" textlink="">
      <xdr:nvSpPr>
        <xdr:cNvPr id="541" name="消防費該当値テキスト"/>
        <xdr:cNvSpPr txBox="1"/>
      </xdr:nvSpPr>
      <xdr:spPr>
        <a:xfrm>
          <a:off x="16370300" y="63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10170</xdr:rowOff>
    </xdr:from>
    <xdr:to>
      <xdr:col>81</xdr:col>
      <xdr:colOff>101600</xdr:colOff>
      <xdr:row>37</xdr:row>
      <xdr:rowOff>111770</xdr:rowOff>
    </xdr:to>
    <xdr:sp macro="" textlink="">
      <xdr:nvSpPr>
        <xdr:cNvPr id="542" name="楕円 541"/>
        <xdr:cNvSpPr/>
      </xdr:nvSpPr>
      <xdr:spPr>
        <a:xfrm>
          <a:off x="15430500" y="63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102897</xdr:rowOff>
    </xdr:from>
    <xdr:ext cx="534377" cy="259045"/>
    <xdr:sp macro="" textlink="">
      <xdr:nvSpPr>
        <xdr:cNvPr id="543" name="テキスト ボックス 542"/>
        <xdr:cNvSpPr txBox="1"/>
      </xdr:nvSpPr>
      <xdr:spPr>
        <a:xfrm>
          <a:off x="15214111" y="64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36322</xdr:rowOff>
    </xdr:from>
    <xdr:to>
      <xdr:col>76</xdr:col>
      <xdr:colOff>165100</xdr:colOff>
      <xdr:row>37</xdr:row>
      <xdr:rowOff>137922</xdr:rowOff>
    </xdr:to>
    <xdr:sp macro="" textlink="">
      <xdr:nvSpPr>
        <xdr:cNvPr id="544" name="楕円 543"/>
        <xdr:cNvSpPr/>
      </xdr:nvSpPr>
      <xdr:spPr>
        <a:xfrm>
          <a:off x="1454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129049</xdr:rowOff>
    </xdr:from>
    <xdr:ext cx="534377" cy="259045"/>
    <xdr:sp macro="" textlink="">
      <xdr:nvSpPr>
        <xdr:cNvPr id="545" name="テキスト ボックス 544"/>
        <xdr:cNvSpPr txBox="1"/>
      </xdr:nvSpPr>
      <xdr:spPr>
        <a:xfrm>
          <a:off x="14325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111897</xdr:rowOff>
    </xdr:from>
    <xdr:to>
      <xdr:col>72</xdr:col>
      <xdr:colOff>38100</xdr:colOff>
      <xdr:row>38</xdr:row>
      <xdr:rowOff>42047</xdr:rowOff>
    </xdr:to>
    <xdr:sp macro="" textlink="">
      <xdr:nvSpPr>
        <xdr:cNvPr id="546" name="楕円 545"/>
        <xdr:cNvSpPr/>
      </xdr:nvSpPr>
      <xdr:spPr>
        <a:xfrm>
          <a:off x="13652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33174</xdr:rowOff>
    </xdr:from>
    <xdr:ext cx="534377" cy="259045"/>
    <xdr:sp macro="" textlink="">
      <xdr:nvSpPr>
        <xdr:cNvPr id="547" name="テキスト ボックス 546"/>
        <xdr:cNvSpPr txBox="1"/>
      </xdr:nvSpPr>
      <xdr:spPr>
        <a:xfrm>
          <a:off x="13436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85654</xdr:rowOff>
    </xdr:from>
    <xdr:to>
      <xdr:col>67</xdr:col>
      <xdr:colOff>101600</xdr:colOff>
      <xdr:row>38</xdr:row>
      <xdr:rowOff>15804</xdr:rowOff>
    </xdr:to>
    <xdr:sp macro="" textlink="">
      <xdr:nvSpPr>
        <xdr:cNvPr id="548" name="楕円 547"/>
        <xdr:cNvSpPr/>
      </xdr:nvSpPr>
      <xdr:spPr>
        <a:xfrm>
          <a:off x="127635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6931</xdr:rowOff>
    </xdr:from>
    <xdr:ext cx="534377" cy="259045"/>
    <xdr:sp macro="" textlink="">
      <xdr:nvSpPr>
        <xdr:cNvPr id="549" name="テキスト ボックス 548"/>
        <xdr:cNvSpPr txBox="1"/>
      </xdr:nvSpPr>
      <xdr:spPr>
        <a:xfrm>
          <a:off x="12547111" y="65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63081</xdr:rowOff>
    </xdr:from>
    <xdr:to>
      <xdr:col>85</xdr:col>
      <xdr:colOff>127000</xdr:colOff>
      <xdr:row>57</xdr:row>
      <xdr:rowOff>35858</xdr:rowOff>
    </xdr:to>
    <xdr:cxnSp macro="">
      <xdr:nvCxnSpPr>
        <xdr:cNvPr id="579" name="直線コネクタ 578"/>
        <xdr:cNvCxnSpPr/>
      </xdr:nvCxnSpPr>
      <xdr:spPr>
        <a:xfrm>
          <a:off x="15481300" y="9664281"/>
          <a:ext cx="838200" cy="14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63081</xdr:rowOff>
    </xdr:from>
    <xdr:to>
      <xdr:col>81</xdr:col>
      <xdr:colOff>50800</xdr:colOff>
      <xdr:row>56</xdr:row>
      <xdr:rowOff>100038</xdr:rowOff>
    </xdr:to>
    <xdr:cxnSp macro="">
      <xdr:nvCxnSpPr>
        <xdr:cNvPr id="582" name="直線コネクタ 581"/>
        <xdr:cNvCxnSpPr/>
      </xdr:nvCxnSpPr>
      <xdr:spPr>
        <a:xfrm flipV="1">
          <a:off x="14592300" y="966428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100038</xdr:rowOff>
    </xdr:from>
    <xdr:to>
      <xdr:col>76</xdr:col>
      <xdr:colOff>114300</xdr:colOff>
      <xdr:row>58</xdr:row>
      <xdr:rowOff>7379</xdr:rowOff>
    </xdr:to>
    <xdr:cxnSp macro="">
      <xdr:nvCxnSpPr>
        <xdr:cNvPr id="585" name="直線コネクタ 584"/>
        <xdr:cNvCxnSpPr/>
      </xdr:nvCxnSpPr>
      <xdr:spPr>
        <a:xfrm flipV="1">
          <a:off x="13703300" y="9701238"/>
          <a:ext cx="889000" cy="2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7379</xdr:rowOff>
    </xdr:from>
    <xdr:to>
      <xdr:col>71</xdr:col>
      <xdr:colOff>177800</xdr:colOff>
      <xdr:row>58</xdr:row>
      <xdr:rowOff>10027</xdr:rowOff>
    </xdr:to>
    <xdr:cxnSp macro="">
      <xdr:nvCxnSpPr>
        <xdr:cNvPr id="588" name="直線コネクタ 587"/>
        <xdr:cNvCxnSpPr/>
      </xdr:nvCxnSpPr>
      <xdr:spPr>
        <a:xfrm flipV="1">
          <a:off x="12814300" y="995147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156508</xdr:rowOff>
    </xdr:from>
    <xdr:to>
      <xdr:col>85</xdr:col>
      <xdr:colOff>177800</xdr:colOff>
      <xdr:row>57</xdr:row>
      <xdr:rowOff>86658</xdr:rowOff>
    </xdr:to>
    <xdr:sp macro="" textlink="">
      <xdr:nvSpPr>
        <xdr:cNvPr id="598" name="楕円 597"/>
        <xdr:cNvSpPr/>
      </xdr:nvSpPr>
      <xdr:spPr>
        <a:xfrm>
          <a:off x="16268700" y="97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71435</xdr:rowOff>
    </xdr:from>
    <xdr:ext cx="534377" cy="259045"/>
    <xdr:sp macro="" textlink="">
      <xdr:nvSpPr>
        <xdr:cNvPr id="599" name="教育費該当値テキスト"/>
        <xdr:cNvSpPr txBox="1"/>
      </xdr:nvSpPr>
      <xdr:spPr>
        <a:xfrm>
          <a:off x="16370300" y="96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12281</xdr:rowOff>
    </xdr:from>
    <xdr:to>
      <xdr:col>81</xdr:col>
      <xdr:colOff>101600</xdr:colOff>
      <xdr:row>56</xdr:row>
      <xdr:rowOff>113881</xdr:rowOff>
    </xdr:to>
    <xdr:sp macro="" textlink="">
      <xdr:nvSpPr>
        <xdr:cNvPr id="600" name="楕円 599"/>
        <xdr:cNvSpPr/>
      </xdr:nvSpPr>
      <xdr:spPr>
        <a:xfrm>
          <a:off x="15430500" y="96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105008</xdr:rowOff>
    </xdr:from>
    <xdr:ext cx="534377" cy="259045"/>
    <xdr:sp macro="" textlink="">
      <xdr:nvSpPr>
        <xdr:cNvPr id="601" name="テキスト ボックス 600"/>
        <xdr:cNvSpPr txBox="1"/>
      </xdr:nvSpPr>
      <xdr:spPr>
        <a:xfrm>
          <a:off x="15214111" y="97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49238</xdr:rowOff>
    </xdr:from>
    <xdr:to>
      <xdr:col>76</xdr:col>
      <xdr:colOff>165100</xdr:colOff>
      <xdr:row>56</xdr:row>
      <xdr:rowOff>150838</xdr:rowOff>
    </xdr:to>
    <xdr:sp macro="" textlink="">
      <xdr:nvSpPr>
        <xdr:cNvPr id="602" name="楕円 601"/>
        <xdr:cNvSpPr/>
      </xdr:nvSpPr>
      <xdr:spPr>
        <a:xfrm>
          <a:off x="14541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141965</xdr:rowOff>
    </xdr:from>
    <xdr:ext cx="534377" cy="259045"/>
    <xdr:sp macro="" textlink="">
      <xdr:nvSpPr>
        <xdr:cNvPr id="603" name="テキスト ボックス 602"/>
        <xdr:cNvSpPr txBox="1"/>
      </xdr:nvSpPr>
      <xdr:spPr>
        <a:xfrm>
          <a:off x="14325111" y="97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128029</xdr:rowOff>
    </xdr:from>
    <xdr:to>
      <xdr:col>72</xdr:col>
      <xdr:colOff>38100</xdr:colOff>
      <xdr:row>58</xdr:row>
      <xdr:rowOff>58179</xdr:rowOff>
    </xdr:to>
    <xdr:sp macro="" textlink="">
      <xdr:nvSpPr>
        <xdr:cNvPr id="604" name="楕円 603"/>
        <xdr:cNvSpPr/>
      </xdr:nvSpPr>
      <xdr:spPr>
        <a:xfrm>
          <a:off x="13652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49306</xdr:rowOff>
    </xdr:from>
    <xdr:ext cx="534377" cy="259045"/>
    <xdr:sp macro="" textlink="">
      <xdr:nvSpPr>
        <xdr:cNvPr id="605" name="テキスト ボックス 604"/>
        <xdr:cNvSpPr txBox="1"/>
      </xdr:nvSpPr>
      <xdr:spPr>
        <a:xfrm>
          <a:off x="13436111" y="99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130677</xdr:rowOff>
    </xdr:from>
    <xdr:to>
      <xdr:col>67</xdr:col>
      <xdr:colOff>101600</xdr:colOff>
      <xdr:row>58</xdr:row>
      <xdr:rowOff>60827</xdr:rowOff>
    </xdr:to>
    <xdr:sp macro="" textlink="">
      <xdr:nvSpPr>
        <xdr:cNvPr id="606" name="楕円 605"/>
        <xdr:cNvSpPr/>
      </xdr:nvSpPr>
      <xdr:spPr>
        <a:xfrm>
          <a:off x="12763500" y="99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51954</xdr:rowOff>
    </xdr:from>
    <xdr:ext cx="534377" cy="259045"/>
    <xdr:sp macro="" textlink="">
      <xdr:nvSpPr>
        <xdr:cNvPr id="607" name="テキスト ボックス 606"/>
        <xdr:cNvSpPr txBox="1"/>
      </xdr:nvSpPr>
      <xdr:spPr>
        <a:xfrm>
          <a:off x="12547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67463</xdr:rowOff>
    </xdr:from>
    <xdr:to>
      <xdr:col>85</xdr:col>
      <xdr:colOff>127000</xdr:colOff>
      <xdr:row>78</xdr:row>
      <xdr:rowOff>99169</xdr:rowOff>
    </xdr:to>
    <xdr:cxnSp macro="">
      <xdr:nvCxnSpPr>
        <xdr:cNvPr id="634" name="直線コネクタ 633"/>
        <xdr:cNvCxnSpPr/>
      </xdr:nvCxnSpPr>
      <xdr:spPr>
        <a:xfrm flipV="1">
          <a:off x="15481300" y="13440563"/>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95878</xdr:rowOff>
    </xdr:from>
    <xdr:to>
      <xdr:col>81</xdr:col>
      <xdr:colOff>50800</xdr:colOff>
      <xdr:row>78</xdr:row>
      <xdr:rowOff>99169</xdr:rowOff>
    </xdr:to>
    <xdr:cxnSp macro="">
      <xdr:nvCxnSpPr>
        <xdr:cNvPr id="637" name="直線コネクタ 636"/>
        <xdr:cNvCxnSpPr/>
      </xdr:nvCxnSpPr>
      <xdr:spPr>
        <a:xfrm>
          <a:off x="14592300" y="1346897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72949</xdr:rowOff>
    </xdr:from>
    <xdr:to>
      <xdr:col>76</xdr:col>
      <xdr:colOff>114300</xdr:colOff>
      <xdr:row>78</xdr:row>
      <xdr:rowOff>95878</xdr:rowOff>
    </xdr:to>
    <xdr:cxnSp macro="">
      <xdr:nvCxnSpPr>
        <xdr:cNvPr id="640" name="直線コネクタ 639"/>
        <xdr:cNvCxnSpPr/>
      </xdr:nvCxnSpPr>
      <xdr:spPr>
        <a:xfrm>
          <a:off x="13703300" y="13446049"/>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72949</xdr:rowOff>
    </xdr:from>
    <xdr:to>
      <xdr:col>71</xdr:col>
      <xdr:colOff>177800</xdr:colOff>
      <xdr:row>78</xdr:row>
      <xdr:rowOff>113137</xdr:rowOff>
    </xdr:to>
    <xdr:cxnSp macro="">
      <xdr:nvCxnSpPr>
        <xdr:cNvPr id="643" name="直線コネクタ 642"/>
        <xdr:cNvCxnSpPr/>
      </xdr:nvCxnSpPr>
      <xdr:spPr>
        <a:xfrm flipV="1">
          <a:off x="12814300" y="13446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macro="" textlink="">
      <xdr:nvSpPr>
        <xdr:cNvPr id="645" name="テキスト ボックス 644"/>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16663</xdr:rowOff>
    </xdr:from>
    <xdr:to>
      <xdr:col>85</xdr:col>
      <xdr:colOff>177800</xdr:colOff>
      <xdr:row>78</xdr:row>
      <xdr:rowOff>118263</xdr:rowOff>
    </xdr:to>
    <xdr:sp macro="" textlink="">
      <xdr:nvSpPr>
        <xdr:cNvPr id="653" name="楕円 652"/>
        <xdr:cNvSpPr/>
      </xdr:nvSpPr>
      <xdr:spPr>
        <a:xfrm>
          <a:off x="162687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159111</xdr:rowOff>
    </xdr:from>
    <xdr:ext cx="469744" cy="259045"/>
    <xdr:sp macro="" textlink="">
      <xdr:nvSpPr>
        <xdr:cNvPr id="654" name="災害復旧費該当値テキスト"/>
        <xdr:cNvSpPr txBox="1"/>
      </xdr:nvSpPr>
      <xdr:spPr>
        <a:xfrm>
          <a:off x="16370300" y="133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48369</xdr:rowOff>
    </xdr:from>
    <xdr:to>
      <xdr:col>81</xdr:col>
      <xdr:colOff>101600</xdr:colOff>
      <xdr:row>78</xdr:row>
      <xdr:rowOff>149969</xdr:rowOff>
    </xdr:to>
    <xdr:sp macro="" textlink="">
      <xdr:nvSpPr>
        <xdr:cNvPr id="655" name="楕円 654"/>
        <xdr:cNvSpPr/>
      </xdr:nvSpPr>
      <xdr:spPr>
        <a:xfrm>
          <a:off x="15430500" y="13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141096</xdr:rowOff>
    </xdr:from>
    <xdr:ext cx="469744" cy="259045"/>
    <xdr:sp macro="" textlink="">
      <xdr:nvSpPr>
        <xdr:cNvPr id="656" name="テキスト ボックス 655"/>
        <xdr:cNvSpPr txBox="1"/>
      </xdr:nvSpPr>
      <xdr:spPr>
        <a:xfrm>
          <a:off x="15246428" y="135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45078</xdr:rowOff>
    </xdr:from>
    <xdr:to>
      <xdr:col>76</xdr:col>
      <xdr:colOff>165100</xdr:colOff>
      <xdr:row>78</xdr:row>
      <xdr:rowOff>146678</xdr:rowOff>
    </xdr:to>
    <xdr:sp macro="" textlink="">
      <xdr:nvSpPr>
        <xdr:cNvPr id="657" name="楕円 656"/>
        <xdr:cNvSpPr/>
      </xdr:nvSpPr>
      <xdr:spPr>
        <a:xfrm>
          <a:off x="145415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137805</xdr:rowOff>
    </xdr:from>
    <xdr:ext cx="469744" cy="259045"/>
    <xdr:sp macro="" textlink="">
      <xdr:nvSpPr>
        <xdr:cNvPr id="658" name="テキスト ボックス 657"/>
        <xdr:cNvSpPr txBox="1"/>
      </xdr:nvSpPr>
      <xdr:spPr>
        <a:xfrm>
          <a:off x="14357428" y="135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22149</xdr:rowOff>
    </xdr:from>
    <xdr:to>
      <xdr:col>72</xdr:col>
      <xdr:colOff>38100</xdr:colOff>
      <xdr:row>78</xdr:row>
      <xdr:rowOff>123749</xdr:rowOff>
    </xdr:to>
    <xdr:sp macro="" textlink="">
      <xdr:nvSpPr>
        <xdr:cNvPr id="659" name="楕円 658"/>
        <xdr:cNvSpPr/>
      </xdr:nvSpPr>
      <xdr:spPr>
        <a:xfrm>
          <a:off x="13652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140276</xdr:rowOff>
    </xdr:from>
    <xdr:ext cx="469744" cy="259045"/>
    <xdr:sp macro="" textlink="">
      <xdr:nvSpPr>
        <xdr:cNvPr id="660" name="テキスト ボックス 659"/>
        <xdr:cNvSpPr txBox="1"/>
      </xdr:nvSpPr>
      <xdr:spPr>
        <a:xfrm>
          <a:off x="13468428" y="131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62337</xdr:rowOff>
    </xdr:from>
    <xdr:to>
      <xdr:col>67</xdr:col>
      <xdr:colOff>101600</xdr:colOff>
      <xdr:row>78</xdr:row>
      <xdr:rowOff>163937</xdr:rowOff>
    </xdr:to>
    <xdr:sp macro="" textlink="">
      <xdr:nvSpPr>
        <xdr:cNvPr id="661" name="楕円 660"/>
        <xdr:cNvSpPr/>
      </xdr:nvSpPr>
      <xdr:spPr>
        <a:xfrm>
          <a:off x="12763500" y="134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155064</xdr:rowOff>
    </xdr:from>
    <xdr:ext cx="469744" cy="259045"/>
    <xdr:sp macro="" textlink="">
      <xdr:nvSpPr>
        <xdr:cNvPr id="662" name="テキスト ボックス 661"/>
        <xdr:cNvSpPr txBox="1"/>
      </xdr:nvSpPr>
      <xdr:spPr>
        <a:xfrm>
          <a:off x="12579428" y="135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22352</xdr:rowOff>
    </xdr:from>
    <xdr:to>
      <xdr:col>85</xdr:col>
      <xdr:colOff>127000</xdr:colOff>
      <xdr:row>95</xdr:row>
      <xdr:rowOff>64700</xdr:rowOff>
    </xdr:to>
    <xdr:cxnSp macro="">
      <xdr:nvCxnSpPr>
        <xdr:cNvPr id="691" name="直線コネクタ 690"/>
        <xdr:cNvCxnSpPr/>
      </xdr:nvCxnSpPr>
      <xdr:spPr>
        <a:xfrm flipV="1">
          <a:off x="15481300" y="16310102"/>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59937</xdr:rowOff>
    </xdr:from>
    <xdr:to>
      <xdr:col>81</xdr:col>
      <xdr:colOff>50800</xdr:colOff>
      <xdr:row>95</xdr:row>
      <xdr:rowOff>64700</xdr:rowOff>
    </xdr:to>
    <xdr:cxnSp macro="">
      <xdr:nvCxnSpPr>
        <xdr:cNvPr id="694" name="直線コネクタ 693"/>
        <xdr:cNvCxnSpPr/>
      </xdr:nvCxnSpPr>
      <xdr:spPr>
        <a:xfrm>
          <a:off x="14592300" y="16347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33782</xdr:rowOff>
    </xdr:from>
    <xdr:to>
      <xdr:col>76</xdr:col>
      <xdr:colOff>114300</xdr:colOff>
      <xdr:row>95</xdr:row>
      <xdr:rowOff>59937</xdr:rowOff>
    </xdr:to>
    <xdr:cxnSp macro="">
      <xdr:nvCxnSpPr>
        <xdr:cNvPr id="697" name="直線コネクタ 696"/>
        <xdr:cNvCxnSpPr/>
      </xdr:nvCxnSpPr>
      <xdr:spPr>
        <a:xfrm>
          <a:off x="13703300" y="16321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17951</xdr:rowOff>
    </xdr:from>
    <xdr:to>
      <xdr:col>71</xdr:col>
      <xdr:colOff>177800</xdr:colOff>
      <xdr:row>95</xdr:row>
      <xdr:rowOff>33782</xdr:rowOff>
    </xdr:to>
    <xdr:cxnSp macro="">
      <xdr:nvCxnSpPr>
        <xdr:cNvPr id="700" name="直線コネクタ 699"/>
        <xdr:cNvCxnSpPr/>
      </xdr:nvCxnSpPr>
      <xdr:spPr>
        <a:xfrm>
          <a:off x="12814300" y="16305701"/>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143002</xdr:rowOff>
    </xdr:from>
    <xdr:to>
      <xdr:col>85</xdr:col>
      <xdr:colOff>177800</xdr:colOff>
      <xdr:row>95</xdr:row>
      <xdr:rowOff>73152</xdr:rowOff>
    </xdr:to>
    <xdr:sp macro="" textlink="">
      <xdr:nvSpPr>
        <xdr:cNvPr id="710" name="楕円 709"/>
        <xdr:cNvSpPr/>
      </xdr:nvSpPr>
      <xdr:spPr>
        <a:xfrm>
          <a:off x="16268700" y="16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165879</xdr:rowOff>
    </xdr:from>
    <xdr:ext cx="534377" cy="259045"/>
    <xdr:sp macro="" textlink="">
      <xdr:nvSpPr>
        <xdr:cNvPr id="711" name="公債費該当値テキスト"/>
        <xdr:cNvSpPr txBox="1"/>
      </xdr:nvSpPr>
      <xdr:spPr>
        <a:xfrm>
          <a:off x="16370300" y="161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13900</xdr:rowOff>
    </xdr:from>
    <xdr:to>
      <xdr:col>81</xdr:col>
      <xdr:colOff>101600</xdr:colOff>
      <xdr:row>95</xdr:row>
      <xdr:rowOff>115500</xdr:rowOff>
    </xdr:to>
    <xdr:sp macro="" textlink="">
      <xdr:nvSpPr>
        <xdr:cNvPr id="712" name="楕円 711"/>
        <xdr:cNvSpPr/>
      </xdr:nvSpPr>
      <xdr:spPr>
        <a:xfrm>
          <a:off x="15430500" y="163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132027</xdr:rowOff>
    </xdr:from>
    <xdr:ext cx="534377" cy="259045"/>
    <xdr:sp macro="" textlink="">
      <xdr:nvSpPr>
        <xdr:cNvPr id="713" name="テキスト ボックス 712"/>
        <xdr:cNvSpPr txBox="1"/>
      </xdr:nvSpPr>
      <xdr:spPr>
        <a:xfrm>
          <a:off x="15214111" y="160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9137</xdr:rowOff>
    </xdr:from>
    <xdr:to>
      <xdr:col>76</xdr:col>
      <xdr:colOff>165100</xdr:colOff>
      <xdr:row>95</xdr:row>
      <xdr:rowOff>110737</xdr:rowOff>
    </xdr:to>
    <xdr:sp macro="" textlink="">
      <xdr:nvSpPr>
        <xdr:cNvPr id="714" name="楕円 713"/>
        <xdr:cNvSpPr/>
      </xdr:nvSpPr>
      <xdr:spPr>
        <a:xfrm>
          <a:off x="145415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127264</xdr:rowOff>
    </xdr:from>
    <xdr:ext cx="534377" cy="259045"/>
    <xdr:sp macro="" textlink="">
      <xdr:nvSpPr>
        <xdr:cNvPr id="715" name="テキスト ボックス 714"/>
        <xdr:cNvSpPr txBox="1"/>
      </xdr:nvSpPr>
      <xdr:spPr>
        <a:xfrm>
          <a:off x="14325111" y="160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154432</xdr:rowOff>
    </xdr:from>
    <xdr:to>
      <xdr:col>72</xdr:col>
      <xdr:colOff>38100</xdr:colOff>
      <xdr:row>95</xdr:row>
      <xdr:rowOff>84582</xdr:rowOff>
    </xdr:to>
    <xdr:sp macro="" textlink="">
      <xdr:nvSpPr>
        <xdr:cNvPr id="716" name="楕円 715"/>
        <xdr:cNvSpPr/>
      </xdr:nvSpPr>
      <xdr:spPr>
        <a:xfrm>
          <a:off x="13652500" y="1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101109</xdr:rowOff>
    </xdr:from>
    <xdr:ext cx="534377" cy="259045"/>
    <xdr:sp macro="" textlink="">
      <xdr:nvSpPr>
        <xdr:cNvPr id="717" name="テキスト ボックス 716"/>
        <xdr:cNvSpPr txBox="1"/>
      </xdr:nvSpPr>
      <xdr:spPr>
        <a:xfrm>
          <a:off x="13436111" y="160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138601</xdr:rowOff>
    </xdr:from>
    <xdr:to>
      <xdr:col>67</xdr:col>
      <xdr:colOff>101600</xdr:colOff>
      <xdr:row>95</xdr:row>
      <xdr:rowOff>68751</xdr:rowOff>
    </xdr:to>
    <xdr:sp macro="" textlink="">
      <xdr:nvSpPr>
        <xdr:cNvPr id="718" name="楕円 717"/>
        <xdr:cNvSpPr/>
      </xdr:nvSpPr>
      <xdr:spPr>
        <a:xfrm>
          <a:off x="12763500" y="162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85278</xdr:rowOff>
    </xdr:from>
    <xdr:ext cx="534377" cy="259045"/>
    <xdr:sp macro="" textlink="">
      <xdr:nvSpPr>
        <xdr:cNvPr id="719" name="テキスト ボックス 718"/>
        <xdr:cNvSpPr txBox="1"/>
      </xdr:nvSpPr>
      <xdr:spPr>
        <a:xfrm>
          <a:off x="12547111" y="160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201,861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58,718</a:t>
          </a:r>
          <a:r>
            <a:rPr kumimoji="1" lang="ja-JP" altLang="en-US" sz="1300">
              <a:latin typeface="ＭＳ Ｐゴシック" panose="020B0600070205080204" pitchFamily="50" charset="-128"/>
              <a:ea typeface="ＭＳ Ｐゴシック" panose="020B0600070205080204" pitchFamily="50" charset="-128"/>
            </a:rPr>
            <a:t>円増加している。これは保育園施設建設事業があったことが主な要因となっている。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25,693</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円となっており、類似団体平均に比べ高い状況となっている。主な要因としては、商工業振興資金貸付金預託金や新型コロナ経済対策にかかる金額が大きいことがあげられる。</a:t>
          </a:r>
        </a:p>
        <a:p>
          <a:r>
            <a:rPr kumimoji="1" lang="ja-JP" altLang="en-US" sz="1300">
              <a:latin typeface="ＭＳ Ｐゴシック" panose="020B0600070205080204" pitchFamily="50" charset="-128"/>
              <a:ea typeface="ＭＳ Ｐゴシック" panose="020B0600070205080204" pitchFamily="50" charset="-128"/>
            </a:rPr>
            <a:t>今後も各事業を見直し、必要性を見極めていく必要がある。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年度同様に取崩しを回避しており、前年度とほぼ同額を維持している。</a:t>
          </a:r>
        </a:p>
        <a:p>
          <a:r>
            <a:rPr kumimoji="1" lang="ja-JP" altLang="en-US" sz="1400">
              <a:latin typeface="ＭＳ ゴシック" pitchFamily="49" charset="-128"/>
              <a:ea typeface="ＭＳ ゴシック" pitchFamily="49" charset="-128"/>
            </a:rPr>
            <a:t>主要税収源である法人税は国内外の景気の動向に大きく影響され、安定した財政運営が難しい状況である。そのため、引き続き財政調整基金残高を標準財政規模の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％程度にすることをひとつの目安とした運用を行い、財政の健全化に努める。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健全な財政運営を図り、全会計において赤字は発生していない。</a:t>
          </a:r>
        </a:p>
        <a:p>
          <a:r>
            <a:rPr kumimoji="1" lang="ja-JP" altLang="en-US" sz="1400">
              <a:latin typeface="ＭＳ ゴシック" pitchFamily="49" charset="-128"/>
              <a:ea typeface="ＭＳ ゴシック" pitchFamily="49" charset="-128"/>
            </a:rPr>
            <a:t>引き続き、健全財政維持に努める。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90</v>
      </c>
      <c r="AZ4" s="415"/>
      <c r="BA4" s="415"/>
      <c r="BB4" s="415"/>
      <c r="BC4" s="415"/>
      <c r="BD4" s="415"/>
      <c r="BE4" s="415"/>
      <c r="BF4" s="415"/>
      <c r="BG4" s="415"/>
      <c r="BH4" s="415"/>
      <c r="BI4" s="415"/>
      <c r="BJ4" s="415"/>
      <c r="BK4" s="415"/>
      <c r="BL4" s="415"/>
      <c r="BM4" s="416"/>
      <c r="BN4" s="417">
        <v>12953364</v>
      </c>
      <c r="BO4" s="418"/>
      <c r="BP4" s="418"/>
      <c r="BQ4" s="418"/>
      <c r="BR4" s="418"/>
      <c r="BS4" s="418"/>
      <c r="BT4" s="418"/>
      <c r="BU4" s="419"/>
      <c r="BV4" s="417">
        <v>13685009</v>
      </c>
      <c r="BW4" s="418"/>
      <c r="BX4" s="418"/>
      <c r="BY4" s="418"/>
      <c r="BZ4" s="418"/>
      <c r="CA4" s="418"/>
      <c r="CB4" s="418"/>
      <c r="CC4" s="419"/>
      <c r="CD4" s="588" t="s">
        <v>91</v>
      </c>
      <c r="CE4" s="589"/>
      <c r="CF4" s="589"/>
      <c r="CG4" s="589"/>
      <c r="CH4" s="589"/>
      <c r="CI4" s="589"/>
      <c r="CJ4" s="589"/>
      <c r="CK4" s="589"/>
      <c r="CL4" s="589"/>
      <c r="CM4" s="589"/>
      <c r="CN4" s="589"/>
      <c r="CO4" s="589"/>
      <c r="CP4" s="589"/>
      <c r="CQ4" s="589"/>
      <c r="CR4" s="589"/>
      <c r="CS4" s="590"/>
      <c r="CT4" s="591">
        <v>13.8</v>
      </c>
      <c r="CU4" s="592"/>
      <c r="CV4" s="592"/>
      <c r="CW4" s="592"/>
      <c r="CX4" s="592"/>
      <c r="CY4" s="592"/>
      <c r="CZ4" s="592"/>
      <c r="DA4" s="593"/>
      <c r="DB4" s="591">
        <v>11.3</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92</v>
      </c>
      <c r="AN5" s="396"/>
      <c r="AO5" s="396"/>
      <c r="AP5" s="396"/>
      <c r="AQ5" s="396"/>
      <c r="AR5" s="396"/>
      <c r="AS5" s="396"/>
      <c r="AT5" s="397"/>
      <c r="AU5" s="469" t="s">
        <v>93</v>
      </c>
      <c r="AV5" s="470"/>
      <c r="AW5" s="470"/>
      <c r="AX5" s="470"/>
      <c r="AY5" s="402" t="s">
        <v>94</v>
      </c>
      <c r="AZ5" s="403"/>
      <c r="BA5" s="403"/>
      <c r="BB5" s="403"/>
      <c r="BC5" s="403"/>
      <c r="BD5" s="403"/>
      <c r="BE5" s="403"/>
      <c r="BF5" s="403"/>
      <c r="BG5" s="403"/>
      <c r="BH5" s="403"/>
      <c r="BI5" s="403"/>
      <c r="BJ5" s="403"/>
      <c r="BK5" s="403"/>
      <c r="BL5" s="403"/>
      <c r="BM5" s="404"/>
      <c r="BN5" s="422">
        <v>11766962</v>
      </c>
      <c r="BO5" s="423"/>
      <c r="BP5" s="423"/>
      <c r="BQ5" s="423"/>
      <c r="BR5" s="423"/>
      <c r="BS5" s="423"/>
      <c r="BT5" s="423"/>
      <c r="BU5" s="424"/>
      <c r="BV5" s="422">
        <v>12716215</v>
      </c>
      <c r="BW5" s="423"/>
      <c r="BX5" s="423"/>
      <c r="BY5" s="423"/>
      <c r="BZ5" s="423"/>
      <c r="CA5" s="423"/>
      <c r="CB5" s="423"/>
      <c r="CC5" s="424"/>
      <c r="CD5" s="431" t="s">
        <v>95</v>
      </c>
      <c r="CE5" s="376"/>
      <c r="CF5" s="376"/>
      <c r="CG5" s="376"/>
      <c r="CH5" s="376"/>
      <c r="CI5" s="376"/>
      <c r="CJ5" s="376"/>
      <c r="CK5" s="376"/>
      <c r="CL5" s="376"/>
      <c r="CM5" s="376"/>
      <c r="CN5" s="376"/>
      <c r="CO5" s="376"/>
      <c r="CP5" s="376"/>
      <c r="CQ5" s="376"/>
      <c r="CR5" s="376"/>
      <c r="CS5" s="432"/>
      <c r="CT5" s="392">
        <v>80.7</v>
      </c>
      <c r="CU5" s="393"/>
      <c r="CV5" s="393"/>
      <c r="CW5" s="393"/>
      <c r="CX5" s="393"/>
      <c r="CY5" s="393"/>
      <c r="CZ5" s="393"/>
      <c r="DA5" s="394"/>
      <c r="DB5" s="392">
        <v>85.2</v>
      </c>
      <c r="DC5" s="393"/>
      <c r="DD5" s="393"/>
      <c r="DE5" s="393"/>
      <c r="DF5" s="393"/>
      <c r="DG5" s="393"/>
      <c r="DH5" s="393"/>
      <c r="DI5" s="394"/>
    </row>
    <row r="6" spans="1:119" ht="18.75" customHeight="1" x14ac:dyDescent="0.15">
      <c r="A6" s="178"/>
      <c r="B6" s="568" t="s">
        <v>96</v>
      </c>
      <c r="C6" s="446"/>
      <c r="D6" s="446"/>
      <c r="E6" s="569"/>
      <c r="F6" s="569"/>
      <c r="G6" s="569"/>
      <c r="H6" s="569"/>
      <c r="I6" s="569"/>
      <c r="J6" s="569"/>
      <c r="K6" s="569"/>
      <c r="L6" s="569" t="s">
        <v>97</v>
      </c>
      <c r="M6" s="569"/>
      <c r="N6" s="569"/>
      <c r="O6" s="569"/>
      <c r="P6" s="569"/>
      <c r="Q6" s="569"/>
      <c r="R6" s="444"/>
      <c r="S6" s="444"/>
      <c r="T6" s="444"/>
      <c r="U6" s="444"/>
      <c r="V6" s="575"/>
      <c r="W6" s="503" t="s">
        <v>98</v>
      </c>
      <c r="X6" s="445"/>
      <c r="Y6" s="445"/>
      <c r="Z6" s="445"/>
      <c r="AA6" s="445"/>
      <c r="AB6" s="446"/>
      <c r="AC6" s="580" t="s">
        <v>99</v>
      </c>
      <c r="AD6" s="581"/>
      <c r="AE6" s="581"/>
      <c r="AF6" s="581"/>
      <c r="AG6" s="581"/>
      <c r="AH6" s="581"/>
      <c r="AI6" s="581"/>
      <c r="AJ6" s="581"/>
      <c r="AK6" s="581"/>
      <c r="AL6" s="582"/>
      <c r="AM6" s="481" t="s">
        <v>100</v>
      </c>
      <c r="AN6" s="396"/>
      <c r="AO6" s="396"/>
      <c r="AP6" s="396"/>
      <c r="AQ6" s="396"/>
      <c r="AR6" s="396"/>
      <c r="AS6" s="396"/>
      <c r="AT6" s="397"/>
      <c r="AU6" s="469" t="s">
        <v>93</v>
      </c>
      <c r="AV6" s="470"/>
      <c r="AW6" s="470"/>
      <c r="AX6" s="470"/>
      <c r="AY6" s="402" t="s">
        <v>101</v>
      </c>
      <c r="AZ6" s="403"/>
      <c r="BA6" s="403"/>
      <c r="BB6" s="403"/>
      <c r="BC6" s="403"/>
      <c r="BD6" s="403"/>
      <c r="BE6" s="403"/>
      <c r="BF6" s="403"/>
      <c r="BG6" s="403"/>
      <c r="BH6" s="403"/>
      <c r="BI6" s="403"/>
      <c r="BJ6" s="403"/>
      <c r="BK6" s="403"/>
      <c r="BL6" s="403"/>
      <c r="BM6" s="404"/>
      <c r="BN6" s="422">
        <v>1186402</v>
      </c>
      <c r="BO6" s="423"/>
      <c r="BP6" s="423"/>
      <c r="BQ6" s="423"/>
      <c r="BR6" s="423"/>
      <c r="BS6" s="423"/>
      <c r="BT6" s="423"/>
      <c r="BU6" s="424"/>
      <c r="BV6" s="422">
        <v>968794</v>
      </c>
      <c r="BW6" s="423"/>
      <c r="BX6" s="423"/>
      <c r="BY6" s="423"/>
      <c r="BZ6" s="423"/>
      <c r="CA6" s="423"/>
      <c r="CB6" s="423"/>
      <c r="CC6" s="424"/>
      <c r="CD6" s="431" t="s">
        <v>102</v>
      </c>
      <c r="CE6" s="376"/>
      <c r="CF6" s="376"/>
      <c r="CG6" s="376"/>
      <c r="CH6" s="376"/>
      <c r="CI6" s="376"/>
      <c r="CJ6" s="376"/>
      <c r="CK6" s="376"/>
      <c r="CL6" s="376"/>
      <c r="CM6" s="376"/>
      <c r="CN6" s="376"/>
      <c r="CO6" s="376"/>
      <c r="CP6" s="376"/>
      <c r="CQ6" s="376"/>
      <c r="CR6" s="376"/>
      <c r="CS6" s="432"/>
      <c r="CT6" s="565">
        <v>86.5</v>
      </c>
      <c r="CU6" s="566"/>
      <c r="CV6" s="566"/>
      <c r="CW6" s="566"/>
      <c r="CX6" s="566"/>
      <c r="CY6" s="566"/>
      <c r="CZ6" s="566"/>
      <c r="DA6" s="567"/>
      <c r="DB6" s="565">
        <v>90.3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103</v>
      </c>
      <c r="AN7" s="396"/>
      <c r="AO7" s="396"/>
      <c r="AP7" s="396"/>
      <c r="AQ7" s="396"/>
      <c r="AR7" s="396"/>
      <c r="AS7" s="396"/>
      <c r="AT7" s="397"/>
      <c r="AU7" s="469" t="s">
        <v>104</v>
      </c>
      <c r="AV7" s="470"/>
      <c r="AW7" s="470"/>
      <c r="AX7" s="470"/>
      <c r="AY7" s="402" t="s">
        <v>105</v>
      </c>
      <c r="AZ7" s="403"/>
      <c r="BA7" s="403"/>
      <c r="BB7" s="403"/>
      <c r="BC7" s="403"/>
      <c r="BD7" s="403"/>
      <c r="BE7" s="403"/>
      <c r="BF7" s="403"/>
      <c r="BG7" s="403"/>
      <c r="BH7" s="403"/>
      <c r="BI7" s="403"/>
      <c r="BJ7" s="403"/>
      <c r="BK7" s="403"/>
      <c r="BL7" s="403"/>
      <c r="BM7" s="404"/>
      <c r="BN7" s="422">
        <v>201953</v>
      </c>
      <c r="BO7" s="423"/>
      <c r="BP7" s="423"/>
      <c r="BQ7" s="423"/>
      <c r="BR7" s="423"/>
      <c r="BS7" s="423"/>
      <c r="BT7" s="423"/>
      <c r="BU7" s="424"/>
      <c r="BV7" s="422">
        <v>195502</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7152421</v>
      </c>
      <c r="CU7" s="423"/>
      <c r="CV7" s="423"/>
      <c r="CW7" s="423"/>
      <c r="CX7" s="423"/>
      <c r="CY7" s="423"/>
      <c r="CZ7" s="423"/>
      <c r="DA7" s="424"/>
      <c r="DB7" s="422">
        <v>6859742</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93</v>
      </c>
      <c r="AV8" s="470"/>
      <c r="AW8" s="470"/>
      <c r="AX8" s="470"/>
      <c r="AY8" s="402" t="s">
        <v>108</v>
      </c>
      <c r="AZ8" s="403"/>
      <c r="BA8" s="403"/>
      <c r="BB8" s="403"/>
      <c r="BC8" s="403"/>
      <c r="BD8" s="403"/>
      <c r="BE8" s="403"/>
      <c r="BF8" s="403"/>
      <c r="BG8" s="403"/>
      <c r="BH8" s="403"/>
      <c r="BI8" s="403"/>
      <c r="BJ8" s="403"/>
      <c r="BK8" s="403"/>
      <c r="BL8" s="403"/>
      <c r="BM8" s="404"/>
      <c r="BN8" s="422">
        <v>984449</v>
      </c>
      <c r="BO8" s="423"/>
      <c r="BP8" s="423"/>
      <c r="BQ8" s="423"/>
      <c r="BR8" s="423"/>
      <c r="BS8" s="423"/>
      <c r="BT8" s="423"/>
      <c r="BU8" s="424"/>
      <c r="BV8" s="422">
        <v>773292</v>
      </c>
      <c r="BW8" s="423"/>
      <c r="BX8" s="423"/>
      <c r="BY8" s="423"/>
      <c r="BZ8" s="423"/>
      <c r="CA8" s="423"/>
      <c r="CB8" s="423"/>
      <c r="CC8" s="424"/>
      <c r="CD8" s="431" t="s">
        <v>109</v>
      </c>
      <c r="CE8" s="376"/>
      <c r="CF8" s="376"/>
      <c r="CG8" s="376"/>
      <c r="CH8" s="376"/>
      <c r="CI8" s="376"/>
      <c r="CJ8" s="376"/>
      <c r="CK8" s="376"/>
      <c r="CL8" s="376"/>
      <c r="CM8" s="376"/>
      <c r="CN8" s="376"/>
      <c r="CO8" s="376"/>
      <c r="CP8" s="376"/>
      <c r="CQ8" s="376"/>
      <c r="CR8" s="376"/>
      <c r="CS8" s="432"/>
      <c r="CT8" s="525">
        <v>0.59</v>
      </c>
      <c r="CU8" s="526"/>
      <c r="CV8" s="526"/>
      <c r="CW8" s="526"/>
      <c r="CX8" s="526"/>
      <c r="CY8" s="526"/>
      <c r="CZ8" s="526"/>
      <c r="DA8" s="527"/>
      <c r="DB8" s="525">
        <v>0.62</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5"/>
      <c r="L9" s="556" t="s">
        <v>111</v>
      </c>
      <c r="M9" s="557"/>
      <c r="N9" s="557"/>
      <c r="O9" s="557"/>
      <c r="P9" s="557"/>
      <c r="Q9" s="558"/>
      <c r="R9" s="559">
        <v>24989</v>
      </c>
      <c r="S9" s="560"/>
      <c r="T9" s="560"/>
      <c r="U9" s="560"/>
      <c r="V9" s="561"/>
      <c r="W9" s="491" t="s">
        <v>112</v>
      </c>
      <c r="X9" s="492"/>
      <c r="Y9" s="492"/>
      <c r="Z9" s="492"/>
      <c r="AA9" s="492"/>
      <c r="AB9" s="492"/>
      <c r="AC9" s="492"/>
      <c r="AD9" s="492"/>
      <c r="AE9" s="492"/>
      <c r="AF9" s="492"/>
      <c r="AG9" s="492"/>
      <c r="AH9" s="492"/>
      <c r="AI9" s="492"/>
      <c r="AJ9" s="492"/>
      <c r="AK9" s="492"/>
      <c r="AL9" s="562"/>
      <c r="AM9" s="481" t="s">
        <v>113</v>
      </c>
      <c r="AN9" s="396"/>
      <c r="AO9" s="396"/>
      <c r="AP9" s="396"/>
      <c r="AQ9" s="396"/>
      <c r="AR9" s="396"/>
      <c r="AS9" s="396"/>
      <c r="AT9" s="397"/>
      <c r="AU9" s="469" t="s">
        <v>93</v>
      </c>
      <c r="AV9" s="470"/>
      <c r="AW9" s="470"/>
      <c r="AX9" s="470"/>
      <c r="AY9" s="402" t="s">
        <v>114</v>
      </c>
      <c r="AZ9" s="403"/>
      <c r="BA9" s="403"/>
      <c r="BB9" s="403"/>
      <c r="BC9" s="403"/>
      <c r="BD9" s="403"/>
      <c r="BE9" s="403"/>
      <c r="BF9" s="403"/>
      <c r="BG9" s="403"/>
      <c r="BH9" s="403"/>
      <c r="BI9" s="403"/>
      <c r="BJ9" s="403"/>
      <c r="BK9" s="403"/>
      <c r="BL9" s="403"/>
      <c r="BM9" s="404"/>
      <c r="BN9" s="422">
        <v>211157</v>
      </c>
      <c r="BO9" s="423"/>
      <c r="BP9" s="423"/>
      <c r="BQ9" s="423"/>
      <c r="BR9" s="423"/>
      <c r="BS9" s="423"/>
      <c r="BT9" s="423"/>
      <c r="BU9" s="424"/>
      <c r="BV9" s="422">
        <v>213756</v>
      </c>
      <c r="BW9" s="423"/>
      <c r="BX9" s="423"/>
      <c r="BY9" s="423"/>
      <c r="BZ9" s="423"/>
      <c r="CA9" s="423"/>
      <c r="CB9" s="423"/>
      <c r="CC9" s="424"/>
      <c r="CD9" s="431" t="s">
        <v>115</v>
      </c>
      <c r="CE9" s="376"/>
      <c r="CF9" s="376"/>
      <c r="CG9" s="376"/>
      <c r="CH9" s="376"/>
      <c r="CI9" s="376"/>
      <c r="CJ9" s="376"/>
      <c r="CK9" s="376"/>
      <c r="CL9" s="376"/>
      <c r="CM9" s="376"/>
      <c r="CN9" s="376"/>
      <c r="CO9" s="376"/>
      <c r="CP9" s="376"/>
      <c r="CQ9" s="376"/>
      <c r="CR9" s="376"/>
      <c r="CS9" s="432"/>
      <c r="CT9" s="392">
        <v>9.9</v>
      </c>
      <c r="CU9" s="393"/>
      <c r="CV9" s="393"/>
      <c r="CW9" s="393"/>
      <c r="CX9" s="393"/>
      <c r="CY9" s="393"/>
      <c r="CZ9" s="393"/>
      <c r="DA9" s="394"/>
      <c r="DB9" s="392">
        <v>10.4</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116</v>
      </c>
      <c r="M10" s="396"/>
      <c r="N10" s="396"/>
      <c r="O10" s="396"/>
      <c r="P10" s="396"/>
      <c r="Q10" s="397"/>
      <c r="R10" s="398">
        <v>25241</v>
      </c>
      <c r="S10" s="399"/>
      <c r="T10" s="399"/>
      <c r="U10" s="399"/>
      <c r="V10" s="401"/>
      <c r="W10" s="563"/>
      <c r="X10" s="373"/>
      <c r="Y10" s="373"/>
      <c r="Z10" s="373"/>
      <c r="AA10" s="373"/>
      <c r="AB10" s="373"/>
      <c r="AC10" s="373"/>
      <c r="AD10" s="373"/>
      <c r="AE10" s="373"/>
      <c r="AF10" s="373"/>
      <c r="AG10" s="373"/>
      <c r="AH10" s="373"/>
      <c r="AI10" s="373"/>
      <c r="AJ10" s="373"/>
      <c r="AK10" s="373"/>
      <c r="AL10" s="564"/>
      <c r="AM10" s="481" t="s">
        <v>117</v>
      </c>
      <c r="AN10" s="396"/>
      <c r="AO10" s="396"/>
      <c r="AP10" s="396"/>
      <c r="AQ10" s="396"/>
      <c r="AR10" s="396"/>
      <c r="AS10" s="396"/>
      <c r="AT10" s="397"/>
      <c r="AU10" s="469" t="s">
        <v>93</v>
      </c>
      <c r="AV10" s="470"/>
      <c r="AW10" s="470"/>
      <c r="AX10" s="470"/>
      <c r="AY10" s="402" t="s">
        <v>118</v>
      </c>
      <c r="AZ10" s="403"/>
      <c r="BA10" s="403"/>
      <c r="BB10" s="403"/>
      <c r="BC10" s="403"/>
      <c r="BD10" s="403"/>
      <c r="BE10" s="403"/>
      <c r="BF10" s="403"/>
      <c r="BG10" s="403"/>
      <c r="BH10" s="403"/>
      <c r="BI10" s="403"/>
      <c r="BJ10" s="403"/>
      <c r="BK10" s="403"/>
      <c r="BL10" s="403"/>
      <c r="BM10" s="404"/>
      <c r="BN10" s="422">
        <v>40950</v>
      </c>
      <c r="BO10" s="423"/>
      <c r="BP10" s="423"/>
      <c r="BQ10" s="423"/>
      <c r="BR10" s="423"/>
      <c r="BS10" s="423"/>
      <c r="BT10" s="423"/>
      <c r="BU10" s="424"/>
      <c r="BV10" s="422">
        <v>1003</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120</v>
      </c>
      <c r="M11" s="378"/>
      <c r="N11" s="378"/>
      <c r="O11" s="378"/>
      <c r="P11" s="378"/>
      <c r="Q11" s="379"/>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81" t="s">
        <v>122</v>
      </c>
      <c r="AN11" s="396"/>
      <c r="AO11" s="396"/>
      <c r="AP11" s="396"/>
      <c r="AQ11" s="396"/>
      <c r="AR11" s="396"/>
      <c r="AS11" s="396"/>
      <c r="AT11" s="397"/>
      <c r="AU11" s="469" t="s">
        <v>123</v>
      </c>
      <c r="AV11" s="470"/>
      <c r="AW11" s="470"/>
      <c r="AX11" s="470"/>
      <c r="AY11" s="402" t="s">
        <v>124</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125</v>
      </c>
      <c r="CE11" s="376"/>
      <c r="CF11" s="376"/>
      <c r="CG11" s="376"/>
      <c r="CH11" s="376"/>
      <c r="CI11" s="376"/>
      <c r="CJ11" s="376"/>
      <c r="CK11" s="376"/>
      <c r="CL11" s="376"/>
      <c r="CM11" s="376"/>
      <c r="CN11" s="376"/>
      <c r="CO11" s="376"/>
      <c r="CP11" s="376"/>
      <c r="CQ11" s="376"/>
      <c r="CR11" s="376"/>
      <c r="CS11" s="432"/>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24681</v>
      </c>
      <c r="S12" s="541"/>
      <c r="T12" s="541"/>
      <c r="U12" s="541"/>
      <c r="V12" s="542"/>
      <c r="W12" s="543" t="s">
        <v>1</v>
      </c>
      <c r="X12" s="470"/>
      <c r="Y12" s="470"/>
      <c r="Z12" s="470"/>
      <c r="AA12" s="470"/>
      <c r="AB12" s="544"/>
      <c r="AC12" s="545" t="s">
        <v>130</v>
      </c>
      <c r="AD12" s="546"/>
      <c r="AE12" s="546"/>
      <c r="AF12" s="546"/>
      <c r="AG12" s="547"/>
      <c r="AH12" s="545" t="s">
        <v>131</v>
      </c>
      <c r="AI12" s="546"/>
      <c r="AJ12" s="546"/>
      <c r="AK12" s="546"/>
      <c r="AL12" s="548"/>
      <c r="AM12" s="481" t="s">
        <v>132</v>
      </c>
      <c r="AN12" s="396"/>
      <c r="AO12" s="396"/>
      <c r="AP12" s="396"/>
      <c r="AQ12" s="396"/>
      <c r="AR12" s="396"/>
      <c r="AS12" s="396"/>
      <c r="AT12" s="397"/>
      <c r="AU12" s="469" t="s">
        <v>133</v>
      </c>
      <c r="AV12" s="470"/>
      <c r="AW12" s="470"/>
      <c r="AX12" s="470"/>
      <c r="AY12" s="402" t="s">
        <v>134</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135</v>
      </c>
      <c r="CE12" s="376"/>
      <c r="CF12" s="376"/>
      <c r="CG12" s="376"/>
      <c r="CH12" s="376"/>
      <c r="CI12" s="376"/>
      <c r="CJ12" s="376"/>
      <c r="CK12" s="376"/>
      <c r="CL12" s="376"/>
      <c r="CM12" s="376"/>
      <c r="CN12" s="376"/>
      <c r="CO12" s="376"/>
      <c r="CP12" s="376"/>
      <c r="CQ12" s="376"/>
      <c r="CR12" s="376"/>
      <c r="CS12" s="432"/>
      <c r="CT12" s="525" t="s">
        <v>136</v>
      </c>
      <c r="CU12" s="526"/>
      <c r="CV12" s="526"/>
      <c r="CW12" s="526"/>
      <c r="CX12" s="526"/>
      <c r="CY12" s="526"/>
      <c r="CZ12" s="526"/>
      <c r="DA12" s="527"/>
      <c r="DB12" s="525" t="s">
        <v>126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137</v>
      </c>
      <c r="N13" s="513"/>
      <c r="O13" s="513"/>
      <c r="P13" s="513"/>
      <c r="Q13" s="514"/>
      <c r="R13" s="515">
        <v>23925</v>
      </c>
      <c r="S13" s="516"/>
      <c r="T13" s="516"/>
      <c r="U13" s="516"/>
      <c r="V13" s="517"/>
      <c r="W13" s="503" t="s">
        <v>138</v>
      </c>
      <c r="X13" s="445"/>
      <c r="Y13" s="445"/>
      <c r="Z13" s="445"/>
      <c r="AA13" s="445"/>
      <c r="AB13" s="446"/>
      <c r="AC13" s="398">
        <v>814</v>
      </c>
      <c r="AD13" s="399"/>
      <c r="AE13" s="399"/>
      <c r="AF13" s="399"/>
      <c r="AG13" s="400"/>
      <c r="AH13" s="398">
        <v>916</v>
      </c>
      <c r="AI13" s="399"/>
      <c r="AJ13" s="399"/>
      <c r="AK13" s="399"/>
      <c r="AL13" s="401"/>
      <c r="AM13" s="481" t="s">
        <v>139</v>
      </c>
      <c r="AN13" s="396"/>
      <c r="AO13" s="396"/>
      <c r="AP13" s="396"/>
      <c r="AQ13" s="396"/>
      <c r="AR13" s="396"/>
      <c r="AS13" s="396"/>
      <c r="AT13" s="397"/>
      <c r="AU13" s="469" t="s">
        <v>140</v>
      </c>
      <c r="AV13" s="470"/>
      <c r="AW13" s="470"/>
      <c r="AX13" s="470"/>
      <c r="AY13" s="402" t="s">
        <v>141</v>
      </c>
      <c r="AZ13" s="403"/>
      <c r="BA13" s="403"/>
      <c r="BB13" s="403"/>
      <c r="BC13" s="403"/>
      <c r="BD13" s="403"/>
      <c r="BE13" s="403"/>
      <c r="BF13" s="403"/>
      <c r="BG13" s="403"/>
      <c r="BH13" s="403"/>
      <c r="BI13" s="403"/>
      <c r="BJ13" s="403"/>
      <c r="BK13" s="403"/>
      <c r="BL13" s="403"/>
      <c r="BM13" s="404"/>
      <c r="BN13" s="422">
        <v>252107</v>
      </c>
      <c r="BO13" s="423"/>
      <c r="BP13" s="423"/>
      <c r="BQ13" s="423"/>
      <c r="BR13" s="423"/>
      <c r="BS13" s="423"/>
      <c r="BT13" s="423"/>
      <c r="BU13" s="424"/>
      <c r="BV13" s="422">
        <v>214759</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7.1</v>
      </c>
      <c r="CU13" s="393"/>
      <c r="CV13" s="393"/>
      <c r="CW13" s="393"/>
      <c r="CX13" s="393"/>
      <c r="CY13" s="393"/>
      <c r="CZ13" s="393"/>
      <c r="DA13" s="394"/>
      <c r="DB13" s="392">
        <v>8.3000000000000007</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143</v>
      </c>
      <c r="M14" s="549"/>
      <c r="N14" s="549"/>
      <c r="O14" s="549"/>
      <c r="P14" s="549"/>
      <c r="Q14" s="550"/>
      <c r="R14" s="515">
        <v>24819</v>
      </c>
      <c r="S14" s="516"/>
      <c r="T14" s="516"/>
      <c r="U14" s="516"/>
      <c r="V14" s="517"/>
      <c r="W14" s="518"/>
      <c r="X14" s="448"/>
      <c r="Y14" s="448"/>
      <c r="Z14" s="448"/>
      <c r="AA14" s="448"/>
      <c r="AB14" s="449"/>
      <c r="AC14" s="508">
        <v>6.5</v>
      </c>
      <c r="AD14" s="509"/>
      <c r="AE14" s="509"/>
      <c r="AF14" s="509"/>
      <c r="AG14" s="510"/>
      <c r="AH14" s="508">
        <v>7.2</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v>46.8</v>
      </c>
      <c r="CU14" s="520"/>
      <c r="CV14" s="520"/>
      <c r="CW14" s="520"/>
      <c r="CX14" s="520"/>
      <c r="CY14" s="520"/>
      <c r="CZ14" s="520"/>
      <c r="DA14" s="521"/>
      <c r="DB14" s="519">
        <v>46.5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145</v>
      </c>
      <c r="N15" s="513"/>
      <c r="O15" s="513"/>
      <c r="P15" s="513"/>
      <c r="Q15" s="514"/>
      <c r="R15" s="515">
        <v>24055</v>
      </c>
      <c r="S15" s="516"/>
      <c r="T15" s="516"/>
      <c r="U15" s="516"/>
      <c r="V15" s="517"/>
      <c r="W15" s="503" t="s">
        <v>146</v>
      </c>
      <c r="X15" s="445"/>
      <c r="Y15" s="445"/>
      <c r="Z15" s="445"/>
      <c r="AA15" s="445"/>
      <c r="AB15" s="446"/>
      <c r="AC15" s="398">
        <v>5732</v>
      </c>
      <c r="AD15" s="399"/>
      <c r="AE15" s="399"/>
      <c r="AF15" s="399"/>
      <c r="AG15" s="400"/>
      <c r="AH15" s="398">
        <v>5800</v>
      </c>
      <c r="AI15" s="399"/>
      <c r="AJ15" s="399"/>
      <c r="AK15" s="399"/>
      <c r="AL15" s="401"/>
      <c r="AM15" s="481"/>
      <c r="AN15" s="396"/>
      <c r="AO15" s="396"/>
      <c r="AP15" s="396"/>
      <c r="AQ15" s="396"/>
      <c r="AR15" s="396"/>
      <c r="AS15" s="396"/>
      <c r="AT15" s="397"/>
      <c r="AU15" s="469"/>
      <c r="AV15" s="470"/>
      <c r="AW15" s="470"/>
      <c r="AX15" s="470"/>
      <c r="AY15" s="414" t="s">
        <v>147</v>
      </c>
      <c r="AZ15" s="415"/>
      <c r="BA15" s="415"/>
      <c r="BB15" s="415"/>
      <c r="BC15" s="415"/>
      <c r="BD15" s="415"/>
      <c r="BE15" s="415"/>
      <c r="BF15" s="415"/>
      <c r="BG15" s="415"/>
      <c r="BH15" s="415"/>
      <c r="BI15" s="415"/>
      <c r="BJ15" s="415"/>
      <c r="BK15" s="415"/>
      <c r="BL15" s="415"/>
      <c r="BM15" s="416"/>
      <c r="BN15" s="417">
        <v>3211220</v>
      </c>
      <c r="BO15" s="418"/>
      <c r="BP15" s="418"/>
      <c r="BQ15" s="418"/>
      <c r="BR15" s="418"/>
      <c r="BS15" s="418"/>
      <c r="BT15" s="418"/>
      <c r="BU15" s="419"/>
      <c r="BV15" s="417">
        <v>3352908</v>
      </c>
      <c r="BW15" s="418"/>
      <c r="BX15" s="418"/>
      <c r="BY15" s="418"/>
      <c r="BZ15" s="418"/>
      <c r="CA15" s="418"/>
      <c r="CB15" s="418"/>
      <c r="CC15" s="419"/>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149</v>
      </c>
      <c r="M16" s="506"/>
      <c r="N16" s="506"/>
      <c r="O16" s="506"/>
      <c r="P16" s="506"/>
      <c r="Q16" s="507"/>
      <c r="R16" s="500" t="s">
        <v>150</v>
      </c>
      <c r="S16" s="501"/>
      <c r="T16" s="501"/>
      <c r="U16" s="501"/>
      <c r="V16" s="502"/>
      <c r="W16" s="518"/>
      <c r="X16" s="448"/>
      <c r="Y16" s="448"/>
      <c r="Z16" s="448"/>
      <c r="AA16" s="448"/>
      <c r="AB16" s="449"/>
      <c r="AC16" s="508">
        <v>46</v>
      </c>
      <c r="AD16" s="509"/>
      <c r="AE16" s="509"/>
      <c r="AF16" s="509"/>
      <c r="AG16" s="510"/>
      <c r="AH16" s="508">
        <v>45.8</v>
      </c>
      <c r="AI16" s="509"/>
      <c r="AJ16" s="509"/>
      <c r="AK16" s="509"/>
      <c r="AL16" s="511"/>
      <c r="AM16" s="481"/>
      <c r="AN16" s="396"/>
      <c r="AO16" s="396"/>
      <c r="AP16" s="396"/>
      <c r="AQ16" s="396"/>
      <c r="AR16" s="396"/>
      <c r="AS16" s="396"/>
      <c r="AT16" s="397"/>
      <c r="AU16" s="469"/>
      <c r="AV16" s="470"/>
      <c r="AW16" s="470"/>
      <c r="AX16" s="470"/>
      <c r="AY16" s="402" t="s">
        <v>151</v>
      </c>
      <c r="AZ16" s="403"/>
      <c r="BA16" s="403"/>
      <c r="BB16" s="403"/>
      <c r="BC16" s="403"/>
      <c r="BD16" s="403"/>
      <c r="BE16" s="403"/>
      <c r="BF16" s="403"/>
      <c r="BG16" s="403"/>
      <c r="BH16" s="403"/>
      <c r="BI16" s="403"/>
      <c r="BJ16" s="403"/>
      <c r="BK16" s="403"/>
      <c r="BL16" s="403"/>
      <c r="BM16" s="404"/>
      <c r="BN16" s="422">
        <v>5834094</v>
      </c>
      <c r="BO16" s="423"/>
      <c r="BP16" s="423"/>
      <c r="BQ16" s="423"/>
      <c r="BR16" s="423"/>
      <c r="BS16" s="423"/>
      <c r="BT16" s="423"/>
      <c r="BU16" s="424"/>
      <c r="BV16" s="422">
        <v>5586956</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152</v>
      </c>
      <c r="N17" s="498"/>
      <c r="O17" s="498"/>
      <c r="P17" s="498"/>
      <c r="Q17" s="499"/>
      <c r="R17" s="500" t="s">
        <v>153</v>
      </c>
      <c r="S17" s="501"/>
      <c r="T17" s="501"/>
      <c r="U17" s="501"/>
      <c r="V17" s="502"/>
      <c r="W17" s="503" t="s">
        <v>154</v>
      </c>
      <c r="X17" s="445"/>
      <c r="Y17" s="445"/>
      <c r="Z17" s="445"/>
      <c r="AA17" s="445"/>
      <c r="AB17" s="446"/>
      <c r="AC17" s="398">
        <v>5904</v>
      </c>
      <c r="AD17" s="399"/>
      <c r="AE17" s="399"/>
      <c r="AF17" s="399"/>
      <c r="AG17" s="400"/>
      <c r="AH17" s="398">
        <v>5950</v>
      </c>
      <c r="AI17" s="399"/>
      <c r="AJ17" s="399"/>
      <c r="AK17" s="399"/>
      <c r="AL17" s="401"/>
      <c r="AM17" s="481"/>
      <c r="AN17" s="396"/>
      <c r="AO17" s="396"/>
      <c r="AP17" s="396"/>
      <c r="AQ17" s="396"/>
      <c r="AR17" s="396"/>
      <c r="AS17" s="396"/>
      <c r="AT17" s="397"/>
      <c r="AU17" s="469"/>
      <c r="AV17" s="470"/>
      <c r="AW17" s="470"/>
      <c r="AX17" s="470"/>
      <c r="AY17" s="402" t="s">
        <v>155</v>
      </c>
      <c r="AZ17" s="403"/>
      <c r="BA17" s="403"/>
      <c r="BB17" s="403"/>
      <c r="BC17" s="403"/>
      <c r="BD17" s="403"/>
      <c r="BE17" s="403"/>
      <c r="BF17" s="403"/>
      <c r="BG17" s="403"/>
      <c r="BH17" s="403"/>
      <c r="BI17" s="403"/>
      <c r="BJ17" s="403"/>
      <c r="BK17" s="403"/>
      <c r="BL17" s="403"/>
      <c r="BM17" s="404"/>
      <c r="BN17" s="422">
        <v>4036943</v>
      </c>
      <c r="BO17" s="423"/>
      <c r="BP17" s="423"/>
      <c r="BQ17" s="423"/>
      <c r="BR17" s="423"/>
      <c r="BS17" s="423"/>
      <c r="BT17" s="423"/>
      <c r="BU17" s="424"/>
      <c r="BV17" s="422">
        <v>4241770</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156</v>
      </c>
      <c r="C18" s="475"/>
      <c r="D18" s="475"/>
      <c r="E18" s="476"/>
      <c r="F18" s="476"/>
      <c r="G18" s="476"/>
      <c r="H18" s="476"/>
      <c r="I18" s="476"/>
      <c r="J18" s="476"/>
      <c r="K18" s="476"/>
      <c r="L18" s="477">
        <v>85.91</v>
      </c>
      <c r="M18" s="477"/>
      <c r="N18" s="477"/>
      <c r="O18" s="477"/>
      <c r="P18" s="477"/>
      <c r="Q18" s="477"/>
      <c r="R18" s="478"/>
      <c r="S18" s="478"/>
      <c r="T18" s="478"/>
      <c r="U18" s="478"/>
      <c r="V18" s="479"/>
      <c r="W18" s="493"/>
      <c r="X18" s="494"/>
      <c r="Y18" s="494"/>
      <c r="Z18" s="494"/>
      <c r="AA18" s="494"/>
      <c r="AB18" s="504"/>
      <c r="AC18" s="386">
        <v>47.4</v>
      </c>
      <c r="AD18" s="387"/>
      <c r="AE18" s="387"/>
      <c r="AF18" s="387"/>
      <c r="AG18" s="480"/>
      <c r="AH18" s="386">
        <v>47</v>
      </c>
      <c r="AI18" s="387"/>
      <c r="AJ18" s="387"/>
      <c r="AK18" s="387"/>
      <c r="AL18" s="388"/>
      <c r="AM18" s="481"/>
      <c r="AN18" s="396"/>
      <c r="AO18" s="396"/>
      <c r="AP18" s="396"/>
      <c r="AQ18" s="396"/>
      <c r="AR18" s="396"/>
      <c r="AS18" s="396"/>
      <c r="AT18" s="397"/>
      <c r="AU18" s="469"/>
      <c r="AV18" s="470"/>
      <c r="AW18" s="470"/>
      <c r="AX18" s="470"/>
      <c r="AY18" s="402" t="s">
        <v>157</v>
      </c>
      <c r="AZ18" s="403"/>
      <c r="BA18" s="403"/>
      <c r="BB18" s="403"/>
      <c r="BC18" s="403"/>
      <c r="BD18" s="403"/>
      <c r="BE18" s="403"/>
      <c r="BF18" s="403"/>
      <c r="BG18" s="403"/>
      <c r="BH18" s="403"/>
      <c r="BI18" s="403"/>
      <c r="BJ18" s="403"/>
      <c r="BK18" s="403"/>
      <c r="BL18" s="403"/>
      <c r="BM18" s="404"/>
      <c r="BN18" s="422">
        <v>5953471</v>
      </c>
      <c r="BO18" s="423"/>
      <c r="BP18" s="423"/>
      <c r="BQ18" s="423"/>
      <c r="BR18" s="423"/>
      <c r="BS18" s="423"/>
      <c r="BT18" s="423"/>
      <c r="BU18" s="424"/>
      <c r="BV18" s="422">
        <v>5830404</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158</v>
      </c>
      <c r="C19" s="475"/>
      <c r="D19" s="475"/>
      <c r="E19" s="476"/>
      <c r="F19" s="476"/>
      <c r="G19" s="476"/>
      <c r="H19" s="476"/>
      <c r="I19" s="476"/>
      <c r="J19" s="476"/>
      <c r="K19" s="476"/>
      <c r="L19" s="482">
        <v>291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159</v>
      </c>
      <c r="AZ19" s="403"/>
      <c r="BA19" s="403"/>
      <c r="BB19" s="403"/>
      <c r="BC19" s="403"/>
      <c r="BD19" s="403"/>
      <c r="BE19" s="403"/>
      <c r="BF19" s="403"/>
      <c r="BG19" s="403"/>
      <c r="BH19" s="403"/>
      <c r="BI19" s="403"/>
      <c r="BJ19" s="403"/>
      <c r="BK19" s="403"/>
      <c r="BL19" s="403"/>
      <c r="BM19" s="404"/>
      <c r="BN19" s="422">
        <v>9190865</v>
      </c>
      <c r="BO19" s="423"/>
      <c r="BP19" s="423"/>
      <c r="BQ19" s="423"/>
      <c r="BR19" s="423"/>
      <c r="BS19" s="423"/>
      <c r="BT19" s="423"/>
      <c r="BU19" s="424"/>
      <c r="BV19" s="422">
        <v>8336885</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160</v>
      </c>
      <c r="C20" s="475"/>
      <c r="D20" s="475"/>
      <c r="E20" s="476"/>
      <c r="F20" s="476"/>
      <c r="G20" s="476"/>
      <c r="H20" s="476"/>
      <c r="I20" s="476"/>
      <c r="J20" s="476"/>
      <c r="K20" s="476"/>
      <c r="L20" s="482">
        <v>9504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456" t="s">
        <v>165</v>
      </c>
      <c r="X22" s="436"/>
      <c r="Y22" s="437"/>
      <c r="Z22" s="444" t="s">
        <v>1</v>
      </c>
      <c r="AA22" s="445"/>
      <c r="AB22" s="445"/>
      <c r="AC22" s="445"/>
      <c r="AD22" s="445"/>
      <c r="AE22" s="445"/>
      <c r="AF22" s="445"/>
      <c r="AG22" s="446"/>
      <c r="AH22" s="461" t="s">
        <v>166</v>
      </c>
      <c r="AI22" s="445"/>
      <c r="AJ22" s="445"/>
      <c r="AK22" s="445"/>
      <c r="AL22" s="446"/>
      <c r="AM22" s="461" t="s">
        <v>167</v>
      </c>
      <c r="AN22" s="462"/>
      <c r="AO22" s="462"/>
      <c r="AP22" s="462"/>
      <c r="AQ22" s="462"/>
      <c r="AR22" s="463"/>
      <c r="AS22" s="450" t="s">
        <v>164</v>
      </c>
      <c r="AT22" s="451"/>
      <c r="AU22" s="451"/>
      <c r="AV22" s="451"/>
      <c r="AW22" s="451"/>
      <c r="AX22" s="467"/>
      <c r="AY22" s="414" t="s">
        <v>168</v>
      </c>
      <c r="AZ22" s="415"/>
      <c r="BA22" s="415"/>
      <c r="BB22" s="415"/>
      <c r="BC22" s="415"/>
      <c r="BD22" s="415"/>
      <c r="BE22" s="415"/>
      <c r="BF22" s="415"/>
      <c r="BG22" s="415"/>
      <c r="BH22" s="415"/>
      <c r="BI22" s="415"/>
      <c r="BJ22" s="415"/>
      <c r="BK22" s="415"/>
      <c r="BL22" s="415"/>
      <c r="BM22" s="416"/>
      <c r="BN22" s="417">
        <v>10296646</v>
      </c>
      <c r="BO22" s="418"/>
      <c r="BP22" s="418"/>
      <c r="BQ22" s="418"/>
      <c r="BR22" s="418"/>
      <c r="BS22" s="418"/>
      <c r="BT22" s="418"/>
      <c r="BU22" s="419"/>
      <c r="BV22" s="417">
        <v>9560195</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169</v>
      </c>
      <c r="AZ23" s="403"/>
      <c r="BA23" s="403"/>
      <c r="BB23" s="403"/>
      <c r="BC23" s="403"/>
      <c r="BD23" s="403"/>
      <c r="BE23" s="403"/>
      <c r="BF23" s="403"/>
      <c r="BG23" s="403"/>
      <c r="BH23" s="403"/>
      <c r="BI23" s="403"/>
      <c r="BJ23" s="403"/>
      <c r="BK23" s="403"/>
      <c r="BL23" s="403"/>
      <c r="BM23" s="404"/>
      <c r="BN23" s="422">
        <v>5444212</v>
      </c>
      <c r="BO23" s="423"/>
      <c r="BP23" s="423"/>
      <c r="BQ23" s="423"/>
      <c r="BR23" s="423"/>
      <c r="BS23" s="423"/>
      <c r="BT23" s="423"/>
      <c r="BU23" s="424"/>
      <c r="BV23" s="422">
        <v>5487035</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170</v>
      </c>
      <c r="F24" s="396"/>
      <c r="G24" s="396"/>
      <c r="H24" s="396"/>
      <c r="I24" s="396"/>
      <c r="J24" s="396"/>
      <c r="K24" s="397"/>
      <c r="L24" s="398">
        <v>1</v>
      </c>
      <c r="M24" s="399"/>
      <c r="N24" s="399"/>
      <c r="O24" s="399"/>
      <c r="P24" s="400"/>
      <c r="Q24" s="398">
        <v>8300</v>
      </c>
      <c r="R24" s="399"/>
      <c r="S24" s="399"/>
      <c r="T24" s="399"/>
      <c r="U24" s="399"/>
      <c r="V24" s="400"/>
      <c r="W24" s="457"/>
      <c r="X24" s="439"/>
      <c r="Y24" s="440"/>
      <c r="Z24" s="395" t="s">
        <v>171</v>
      </c>
      <c r="AA24" s="396"/>
      <c r="AB24" s="396"/>
      <c r="AC24" s="396"/>
      <c r="AD24" s="396"/>
      <c r="AE24" s="396"/>
      <c r="AF24" s="396"/>
      <c r="AG24" s="397"/>
      <c r="AH24" s="398">
        <v>193</v>
      </c>
      <c r="AI24" s="399"/>
      <c r="AJ24" s="399"/>
      <c r="AK24" s="399"/>
      <c r="AL24" s="400"/>
      <c r="AM24" s="398">
        <v>565490</v>
      </c>
      <c r="AN24" s="399"/>
      <c r="AO24" s="399"/>
      <c r="AP24" s="399"/>
      <c r="AQ24" s="399"/>
      <c r="AR24" s="400"/>
      <c r="AS24" s="398">
        <v>2930</v>
      </c>
      <c r="AT24" s="399"/>
      <c r="AU24" s="399"/>
      <c r="AV24" s="399"/>
      <c r="AW24" s="399"/>
      <c r="AX24" s="401"/>
      <c r="AY24" s="389" t="s">
        <v>172</v>
      </c>
      <c r="AZ24" s="390"/>
      <c r="BA24" s="390"/>
      <c r="BB24" s="390"/>
      <c r="BC24" s="390"/>
      <c r="BD24" s="390"/>
      <c r="BE24" s="390"/>
      <c r="BF24" s="390"/>
      <c r="BG24" s="390"/>
      <c r="BH24" s="390"/>
      <c r="BI24" s="390"/>
      <c r="BJ24" s="390"/>
      <c r="BK24" s="390"/>
      <c r="BL24" s="390"/>
      <c r="BM24" s="391"/>
      <c r="BN24" s="422">
        <v>5002168</v>
      </c>
      <c r="BO24" s="423"/>
      <c r="BP24" s="423"/>
      <c r="BQ24" s="423"/>
      <c r="BR24" s="423"/>
      <c r="BS24" s="423"/>
      <c r="BT24" s="423"/>
      <c r="BU24" s="424"/>
      <c r="BV24" s="422">
        <v>4347486</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173</v>
      </c>
      <c r="F25" s="396"/>
      <c r="G25" s="396"/>
      <c r="H25" s="396"/>
      <c r="I25" s="396"/>
      <c r="J25" s="396"/>
      <c r="K25" s="397"/>
      <c r="L25" s="398">
        <v>1</v>
      </c>
      <c r="M25" s="399"/>
      <c r="N25" s="399"/>
      <c r="O25" s="399"/>
      <c r="P25" s="400"/>
      <c r="Q25" s="398">
        <v>6700</v>
      </c>
      <c r="R25" s="399"/>
      <c r="S25" s="399"/>
      <c r="T25" s="399"/>
      <c r="U25" s="399"/>
      <c r="V25" s="400"/>
      <c r="W25" s="457"/>
      <c r="X25" s="439"/>
      <c r="Y25" s="440"/>
      <c r="Z25" s="395" t="s">
        <v>174</v>
      </c>
      <c r="AA25" s="396"/>
      <c r="AB25" s="396"/>
      <c r="AC25" s="396"/>
      <c r="AD25" s="396"/>
      <c r="AE25" s="396"/>
      <c r="AF25" s="396"/>
      <c r="AG25" s="397"/>
      <c r="AH25" s="398" t="s">
        <v>127</v>
      </c>
      <c r="AI25" s="399"/>
      <c r="AJ25" s="399"/>
      <c r="AK25" s="399"/>
      <c r="AL25" s="400"/>
      <c r="AM25" s="398" t="s">
        <v>175</v>
      </c>
      <c r="AN25" s="399"/>
      <c r="AO25" s="399"/>
      <c r="AP25" s="399"/>
      <c r="AQ25" s="399"/>
      <c r="AR25" s="400"/>
      <c r="AS25" s="398" t="s">
        <v>126</v>
      </c>
      <c r="AT25" s="399"/>
      <c r="AU25" s="399"/>
      <c r="AV25" s="399"/>
      <c r="AW25" s="399"/>
      <c r="AX25" s="401"/>
      <c r="AY25" s="414" t="s">
        <v>176</v>
      </c>
      <c r="AZ25" s="415"/>
      <c r="BA25" s="415"/>
      <c r="BB25" s="415"/>
      <c r="BC25" s="415"/>
      <c r="BD25" s="415"/>
      <c r="BE25" s="415"/>
      <c r="BF25" s="415"/>
      <c r="BG25" s="415"/>
      <c r="BH25" s="415"/>
      <c r="BI25" s="415"/>
      <c r="BJ25" s="415"/>
      <c r="BK25" s="415"/>
      <c r="BL25" s="415"/>
      <c r="BM25" s="416"/>
      <c r="BN25" s="417">
        <v>90673</v>
      </c>
      <c r="BO25" s="418"/>
      <c r="BP25" s="418"/>
      <c r="BQ25" s="418"/>
      <c r="BR25" s="418"/>
      <c r="BS25" s="418"/>
      <c r="BT25" s="418"/>
      <c r="BU25" s="419"/>
      <c r="BV25" s="417">
        <v>96898</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177</v>
      </c>
      <c r="F26" s="396"/>
      <c r="G26" s="396"/>
      <c r="H26" s="396"/>
      <c r="I26" s="396"/>
      <c r="J26" s="396"/>
      <c r="K26" s="397"/>
      <c r="L26" s="398">
        <v>1</v>
      </c>
      <c r="M26" s="399"/>
      <c r="N26" s="399"/>
      <c r="O26" s="399"/>
      <c r="P26" s="400"/>
      <c r="Q26" s="398">
        <v>5620</v>
      </c>
      <c r="R26" s="399"/>
      <c r="S26" s="399"/>
      <c r="T26" s="399"/>
      <c r="U26" s="399"/>
      <c r="V26" s="400"/>
      <c r="W26" s="457"/>
      <c r="X26" s="439"/>
      <c r="Y26" s="440"/>
      <c r="Z26" s="395" t="s">
        <v>178</v>
      </c>
      <c r="AA26" s="433"/>
      <c r="AB26" s="433"/>
      <c r="AC26" s="433"/>
      <c r="AD26" s="433"/>
      <c r="AE26" s="433"/>
      <c r="AF26" s="433"/>
      <c r="AG26" s="434"/>
      <c r="AH26" s="398">
        <v>4</v>
      </c>
      <c r="AI26" s="399"/>
      <c r="AJ26" s="399"/>
      <c r="AK26" s="399"/>
      <c r="AL26" s="400"/>
      <c r="AM26" s="398">
        <v>13220</v>
      </c>
      <c r="AN26" s="399"/>
      <c r="AO26" s="399"/>
      <c r="AP26" s="399"/>
      <c r="AQ26" s="399"/>
      <c r="AR26" s="400"/>
      <c r="AS26" s="398">
        <v>3305</v>
      </c>
      <c r="AT26" s="399"/>
      <c r="AU26" s="399"/>
      <c r="AV26" s="399"/>
      <c r="AW26" s="399"/>
      <c r="AX26" s="401"/>
      <c r="AY26" s="431" t="s">
        <v>179</v>
      </c>
      <c r="AZ26" s="376"/>
      <c r="BA26" s="376"/>
      <c r="BB26" s="376"/>
      <c r="BC26" s="376"/>
      <c r="BD26" s="376"/>
      <c r="BE26" s="376"/>
      <c r="BF26" s="376"/>
      <c r="BG26" s="376"/>
      <c r="BH26" s="376"/>
      <c r="BI26" s="376"/>
      <c r="BJ26" s="376"/>
      <c r="BK26" s="376"/>
      <c r="BL26" s="376"/>
      <c r="BM26" s="432"/>
      <c r="BN26" s="422" t="s">
        <v>127</v>
      </c>
      <c r="BO26" s="423"/>
      <c r="BP26" s="423"/>
      <c r="BQ26" s="423"/>
      <c r="BR26" s="423"/>
      <c r="BS26" s="423"/>
      <c r="BT26" s="423"/>
      <c r="BU26" s="424"/>
      <c r="BV26" s="422" t="s">
        <v>127</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180</v>
      </c>
      <c r="F27" s="396"/>
      <c r="G27" s="396"/>
      <c r="H27" s="396"/>
      <c r="I27" s="396"/>
      <c r="J27" s="396"/>
      <c r="K27" s="397"/>
      <c r="L27" s="398">
        <v>1</v>
      </c>
      <c r="M27" s="399"/>
      <c r="N27" s="399"/>
      <c r="O27" s="399"/>
      <c r="P27" s="400"/>
      <c r="Q27" s="398">
        <v>3320</v>
      </c>
      <c r="R27" s="399"/>
      <c r="S27" s="399"/>
      <c r="T27" s="399"/>
      <c r="U27" s="399"/>
      <c r="V27" s="400"/>
      <c r="W27" s="457"/>
      <c r="X27" s="439"/>
      <c r="Y27" s="440"/>
      <c r="Z27" s="395" t="s">
        <v>181</v>
      </c>
      <c r="AA27" s="396"/>
      <c r="AB27" s="396"/>
      <c r="AC27" s="396"/>
      <c r="AD27" s="396"/>
      <c r="AE27" s="396"/>
      <c r="AF27" s="396"/>
      <c r="AG27" s="397"/>
      <c r="AH27" s="398" t="s">
        <v>175</v>
      </c>
      <c r="AI27" s="399"/>
      <c r="AJ27" s="399"/>
      <c r="AK27" s="399"/>
      <c r="AL27" s="400"/>
      <c r="AM27" s="398" t="s">
        <v>127</v>
      </c>
      <c r="AN27" s="399"/>
      <c r="AO27" s="399"/>
      <c r="AP27" s="399"/>
      <c r="AQ27" s="399"/>
      <c r="AR27" s="400"/>
      <c r="AS27" s="398" t="s">
        <v>126</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t="s">
        <v>126</v>
      </c>
      <c r="BO27" s="426"/>
      <c r="BP27" s="426"/>
      <c r="BQ27" s="426"/>
      <c r="BR27" s="426"/>
      <c r="BS27" s="426"/>
      <c r="BT27" s="426"/>
      <c r="BU27" s="427"/>
      <c r="BV27" s="425" t="s">
        <v>175</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183</v>
      </c>
      <c r="F28" s="396"/>
      <c r="G28" s="396"/>
      <c r="H28" s="396"/>
      <c r="I28" s="396"/>
      <c r="J28" s="396"/>
      <c r="K28" s="397"/>
      <c r="L28" s="398">
        <v>1</v>
      </c>
      <c r="M28" s="399"/>
      <c r="N28" s="399"/>
      <c r="O28" s="399"/>
      <c r="P28" s="400"/>
      <c r="Q28" s="398">
        <v>2650</v>
      </c>
      <c r="R28" s="399"/>
      <c r="S28" s="399"/>
      <c r="T28" s="399"/>
      <c r="U28" s="399"/>
      <c r="V28" s="400"/>
      <c r="W28" s="457"/>
      <c r="X28" s="439"/>
      <c r="Y28" s="440"/>
      <c r="Z28" s="395" t="s">
        <v>184</v>
      </c>
      <c r="AA28" s="396"/>
      <c r="AB28" s="396"/>
      <c r="AC28" s="396"/>
      <c r="AD28" s="396"/>
      <c r="AE28" s="396"/>
      <c r="AF28" s="396"/>
      <c r="AG28" s="397"/>
      <c r="AH28" s="398" t="s">
        <v>175</v>
      </c>
      <c r="AI28" s="399"/>
      <c r="AJ28" s="399"/>
      <c r="AK28" s="399"/>
      <c r="AL28" s="400"/>
      <c r="AM28" s="398" t="s">
        <v>127</v>
      </c>
      <c r="AN28" s="399"/>
      <c r="AO28" s="399"/>
      <c r="AP28" s="399"/>
      <c r="AQ28" s="399"/>
      <c r="AR28" s="400"/>
      <c r="AS28" s="398" t="s">
        <v>127</v>
      </c>
      <c r="AT28" s="399"/>
      <c r="AU28" s="399"/>
      <c r="AV28" s="399"/>
      <c r="AW28" s="399"/>
      <c r="AX28" s="401"/>
      <c r="AY28" s="405" t="s">
        <v>185</v>
      </c>
      <c r="AZ28" s="406"/>
      <c r="BA28" s="406"/>
      <c r="BB28" s="407"/>
      <c r="BC28" s="414" t="s">
        <v>47</v>
      </c>
      <c r="BD28" s="415"/>
      <c r="BE28" s="415"/>
      <c r="BF28" s="415"/>
      <c r="BG28" s="415"/>
      <c r="BH28" s="415"/>
      <c r="BI28" s="415"/>
      <c r="BJ28" s="415"/>
      <c r="BK28" s="415"/>
      <c r="BL28" s="415"/>
      <c r="BM28" s="416"/>
      <c r="BN28" s="417">
        <v>1519130</v>
      </c>
      <c r="BO28" s="418"/>
      <c r="BP28" s="418"/>
      <c r="BQ28" s="418"/>
      <c r="BR28" s="418"/>
      <c r="BS28" s="418"/>
      <c r="BT28" s="418"/>
      <c r="BU28" s="419"/>
      <c r="BV28" s="417">
        <v>1478180</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186</v>
      </c>
      <c r="F29" s="396"/>
      <c r="G29" s="396"/>
      <c r="H29" s="396"/>
      <c r="I29" s="396"/>
      <c r="J29" s="396"/>
      <c r="K29" s="397"/>
      <c r="L29" s="398">
        <v>13</v>
      </c>
      <c r="M29" s="399"/>
      <c r="N29" s="399"/>
      <c r="O29" s="399"/>
      <c r="P29" s="400"/>
      <c r="Q29" s="398">
        <v>2380</v>
      </c>
      <c r="R29" s="399"/>
      <c r="S29" s="399"/>
      <c r="T29" s="399"/>
      <c r="U29" s="399"/>
      <c r="V29" s="400"/>
      <c r="W29" s="458"/>
      <c r="X29" s="459"/>
      <c r="Y29" s="460"/>
      <c r="Z29" s="395" t="s">
        <v>187</v>
      </c>
      <c r="AA29" s="396"/>
      <c r="AB29" s="396"/>
      <c r="AC29" s="396"/>
      <c r="AD29" s="396"/>
      <c r="AE29" s="396"/>
      <c r="AF29" s="396"/>
      <c r="AG29" s="397"/>
      <c r="AH29" s="398">
        <v>193</v>
      </c>
      <c r="AI29" s="399"/>
      <c r="AJ29" s="399"/>
      <c r="AK29" s="399"/>
      <c r="AL29" s="400"/>
      <c r="AM29" s="398">
        <v>565490</v>
      </c>
      <c r="AN29" s="399"/>
      <c r="AO29" s="399"/>
      <c r="AP29" s="399"/>
      <c r="AQ29" s="399"/>
      <c r="AR29" s="400"/>
      <c r="AS29" s="398">
        <v>2930</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328421</v>
      </c>
      <c r="BO29" s="423"/>
      <c r="BP29" s="423"/>
      <c r="BQ29" s="423"/>
      <c r="BR29" s="423"/>
      <c r="BS29" s="423"/>
      <c r="BT29" s="423"/>
      <c r="BU29" s="424"/>
      <c r="BV29" s="422">
        <v>187915</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96</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49</v>
      </c>
      <c r="BD30" s="390"/>
      <c r="BE30" s="390"/>
      <c r="BF30" s="390"/>
      <c r="BG30" s="390"/>
      <c r="BH30" s="390"/>
      <c r="BI30" s="390"/>
      <c r="BJ30" s="390"/>
      <c r="BK30" s="390"/>
      <c r="BL30" s="390"/>
      <c r="BM30" s="391"/>
      <c r="BN30" s="425">
        <v>790323</v>
      </c>
      <c r="BO30" s="426"/>
      <c r="BP30" s="426"/>
      <c r="BQ30" s="426"/>
      <c r="BR30" s="426"/>
      <c r="BS30" s="426"/>
      <c r="BT30" s="426"/>
      <c r="BU30" s="427"/>
      <c r="BV30" s="425">
        <v>597734</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196</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上伊那広域連合（一般会計）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みのわ振興公社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上伊那広域連合（消防事業会計）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上伊那広域連合（ふるさと市町村圏基金）</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上伊那広域連合（土木振興事業特別会計）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長野県後期高齢者医療広域連合（一般会計）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長野県後期高齢者医療広域連合（後期高齢者医療特別会計）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長野県市町村自治振興組合（一般会計）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南信地域町村交通災害共済事務組合（一般会計）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長野県地方税滞納整理機構（一般会計）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長野県市町村総合事務組合（一般会計）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r8ey3t58oX84k5DVoesTYvAts6bworBnRM7ybRLSx+RLnmYcUSdaJf/KPCTM3juyTZAaEAKq3sQ1d5fSx++Y0g==" saltValue="Mi3Accnq/MusZt+hhuaTW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79" t="s">
        <v>562</v>
      </c>
      <c r="D34" s="1179"/>
      <c r="E34" s="1180"/>
      <c r="F34" s="32">
        <v>8.64</v>
      </c>
      <c r="G34" s="33">
        <v>9.5500000000000007</v>
      </c>
      <c r="H34" s="33">
        <v>8.73</v>
      </c>
      <c r="I34" s="33">
        <v>11.27</v>
      </c>
      <c r="J34" s="34">
        <v>13.76</v>
      </c>
      <c r="K34" s="22"/>
      <c r="L34" s="22"/>
      <c r="M34" s="22"/>
      <c r="N34" s="22"/>
      <c r="O34" s="22"/>
      <c r="P34" s="22"/>
    </row>
    <row r="35" spans="1:16" ht="39" customHeight="1" x14ac:dyDescent="0.15">
      <c r="A35" s="22"/>
      <c r="B35" s="35"/>
      <c r="C35" s="1173" t="s">
        <v>563</v>
      </c>
      <c r="D35" s="1174"/>
      <c r="E35" s="1175"/>
      <c r="F35" s="36">
        <v>12.48</v>
      </c>
      <c r="G35" s="37">
        <v>12.4</v>
      </c>
      <c r="H35" s="37">
        <v>12.65</v>
      </c>
      <c r="I35" s="37">
        <v>12.3</v>
      </c>
      <c r="J35" s="38">
        <v>12.34</v>
      </c>
      <c r="K35" s="22"/>
      <c r="L35" s="22"/>
      <c r="M35" s="22"/>
      <c r="N35" s="22"/>
      <c r="O35" s="22"/>
      <c r="P35" s="22"/>
    </row>
    <row r="36" spans="1:16" ht="39" customHeight="1" x14ac:dyDescent="0.15">
      <c r="A36" s="22"/>
      <c r="B36" s="35"/>
      <c r="C36" s="1173" t="s">
        <v>564</v>
      </c>
      <c r="D36" s="1174"/>
      <c r="E36" s="1175"/>
      <c r="F36" s="36">
        <v>3.59</v>
      </c>
      <c r="G36" s="37">
        <v>3.66</v>
      </c>
      <c r="H36" s="37">
        <v>4.0999999999999996</v>
      </c>
      <c r="I36" s="37">
        <v>3.76</v>
      </c>
      <c r="J36" s="38">
        <v>3.86</v>
      </c>
      <c r="K36" s="22"/>
      <c r="L36" s="22"/>
      <c r="M36" s="22"/>
      <c r="N36" s="22"/>
      <c r="O36" s="22"/>
      <c r="P36" s="22"/>
    </row>
    <row r="37" spans="1:16" ht="39" customHeight="1" x14ac:dyDescent="0.15">
      <c r="A37" s="22"/>
      <c r="B37" s="35"/>
      <c r="C37" s="1173" t="s">
        <v>565</v>
      </c>
      <c r="D37" s="1174"/>
      <c r="E37" s="1175"/>
      <c r="F37" s="36">
        <v>1.23</v>
      </c>
      <c r="G37" s="37">
        <v>0.64</v>
      </c>
      <c r="H37" s="37">
        <v>0.57999999999999996</v>
      </c>
      <c r="I37" s="37">
        <v>0.67</v>
      </c>
      <c r="J37" s="38">
        <v>0.35</v>
      </c>
      <c r="K37" s="22"/>
      <c r="L37" s="22"/>
      <c r="M37" s="22"/>
      <c r="N37" s="22"/>
      <c r="O37" s="22"/>
      <c r="P37" s="22"/>
    </row>
    <row r="38" spans="1:16" ht="39" customHeight="1" x14ac:dyDescent="0.15">
      <c r="A38" s="22"/>
      <c r="B38" s="35"/>
      <c r="C38" s="1173" t="s">
        <v>566</v>
      </c>
      <c r="D38" s="1174"/>
      <c r="E38" s="1175"/>
      <c r="F38" s="36">
        <v>0.57999999999999996</v>
      </c>
      <c r="G38" s="37">
        <v>0.57999999999999996</v>
      </c>
      <c r="H38" s="37">
        <v>0.67</v>
      </c>
      <c r="I38" s="37">
        <v>0.61</v>
      </c>
      <c r="J38" s="38">
        <v>0.34</v>
      </c>
      <c r="K38" s="22"/>
      <c r="L38" s="22"/>
      <c r="M38" s="22"/>
      <c r="N38" s="22"/>
      <c r="O38" s="22"/>
      <c r="P38" s="22"/>
    </row>
    <row r="39" spans="1:16" ht="39" customHeight="1" x14ac:dyDescent="0.15">
      <c r="A39" s="22"/>
      <c r="B39" s="35"/>
      <c r="C39" s="1173" t="s">
        <v>567</v>
      </c>
      <c r="D39" s="1174"/>
      <c r="E39" s="1175"/>
      <c r="F39" s="36">
        <v>0.08</v>
      </c>
      <c r="G39" s="37">
        <v>0.1</v>
      </c>
      <c r="H39" s="37">
        <v>0.09</v>
      </c>
      <c r="I39" s="37">
        <v>0.08</v>
      </c>
      <c r="J39" s="38">
        <v>0.08</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568</v>
      </c>
      <c r="D42" s="1174"/>
      <c r="E42" s="1175"/>
      <c r="F42" s="36" t="s">
        <v>514</v>
      </c>
      <c r="G42" s="37" t="s">
        <v>514</v>
      </c>
      <c r="H42" s="37" t="s">
        <v>514</v>
      </c>
      <c r="I42" s="37" t="s">
        <v>514</v>
      </c>
      <c r="J42" s="38" t="s">
        <v>514</v>
      </c>
      <c r="K42" s="22"/>
      <c r="L42" s="22"/>
      <c r="M42" s="22"/>
      <c r="N42" s="22"/>
      <c r="O42" s="22"/>
      <c r="P42" s="22"/>
    </row>
    <row r="43" spans="1:16" ht="39" customHeight="1" thickBot="1" x14ac:dyDescent="0.2">
      <c r="A43" s="22"/>
      <c r="B43" s="40"/>
      <c r="C43" s="1176" t="s">
        <v>569</v>
      </c>
      <c r="D43" s="1177"/>
      <c r="E43" s="1178"/>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FZfiOZDdcgIHDTgASxji6XJY+03EysFVIqBFRhiYeSlR+y3Xi6ufTbmDRsgXLvJ8E1nzW8qeoXioNbJMLyROw==" saltValue="7o/4goBIYqttLf4fePy0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933</v>
      </c>
      <c r="L45" s="60">
        <v>915</v>
      </c>
      <c r="M45" s="60">
        <v>880</v>
      </c>
      <c r="N45" s="60">
        <v>866</v>
      </c>
      <c r="O45" s="61">
        <v>916</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514</v>
      </c>
      <c r="L46" s="64" t="s">
        <v>514</v>
      </c>
      <c r="M46" s="64" t="s">
        <v>514</v>
      </c>
      <c r="N46" s="64" t="s">
        <v>514</v>
      </c>
      <c r="O46" s="65" t="s">
        <v>514</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514</v>
      </c>
      <c r="L47" s="64" t="s">
        <v>514</v>
      </c>
      <c r="M47" s="64" t="s">
        <v>514</v>
      </c>
      <c r="N47" s="64" t="s">
        <v>514</v>
      </c>
      <c r="O47" s="65" t="s">
        <v>514</v>
      </c>
      <c r="P47" s="48"/>
      <c r="Q47" s="48"/>
      <c r="R47" s="48"/>
      <c r="S47" s="48"/>
      <c r="T47" s="48"/>
      <c r="U47" s="48"/>
    </row>
    <row r="48" spans="1:21" ht="30.75" customHeight="1" x14ac:dyDescent="0.15">
      <c r="A48" s="48"/>
      <c r="B48" s="1201"/>
      <c r="C48" s="1202"/>
      <c r="D48" s="62"/>
      <c r="E48" s="1183" t="s">
        <v>14</v>
      </c>
      <c r="F48" s="1183"/>
      <c r="G48" s="1183"/>
      <c r="H48" s="1183"/>
      <c r="I48" s="1183"/>
      <c r="J48" s="1184"/>
      <c r="K48" s="63">
        <v>440</v>
      </c>
      <c r="L48" s="64">
        <v>443</v>
      </c>
      <c r="M48" s="64">
        <v>464</v>
      </c>
      <c r="N48" s="64">
        <v>333</v>
      </c>
      <c r="O48" s="65">
        <v>361</v>
      </c>
      <c r="P48" s="48"/>
      <c r="Q48" s="48"/>
      <c r="R48" s="48"/>
      <c r="S48" s="48"/>
      <c r="T48" s="48"/>
      <c r="U48" s="48"/>
    </row>
    <row r="49" spans="1:21" ht="30.75" customHeight="1" x14ac:dyDescent="0.15">
      <c r="A49" s="48"/>
      <c r="B49" s="1201"/>
      <c r="C49" s="1202"/>
      <c r="D49" s="62"/>
      <c r="E49" s="1183" t="s">
        <v>15</v>
      </c>
      <c r="F49" s="1183"/>
      <c r="G49" s="1183"/>
      <c r="H49" s="1183"/>
      <c r="I49" s="1183"/>
      <c r="J49" s="1184"/>
      <c r="K49" s="63">
        <v>195</v>
      </c>
      <c r="L49" s="64">
        <v>210</v>
      </c>
      <c r="M49" s="64">
        <v>157</v>
      </c>
      <c r="N49" s="64">
        <v>140</v>
      </c>
      <c r="O49" s="65">
        <v>146</v>
      </c>
      <c r="P49" s="48"/>
      <c r="Q49" s="48"/>
      <c r="R49" s="48"/>
      <c r="S49" s="48"/>
      <c r="T49" s="48"/>
      <c r="U49" s="48"/>
    </row>
    <row r="50" spans="1:21" ht="30.75" customHeight="1" x14ac:dyDescent="0.15">
      <c r="A50" s="48"/>
      <c r="B50" s="1201"/>
      <c r="C50" s="1202"/>
      <c r="D50" s="62"/>
      <c r="E50" s="1183" t="s">
        <v>16</v>
      </c>
      <c r="F50" s="1183"/>
      <c r="G50" s="1183"/>
      <c r="H50" s="1183"/>
      <c r="I50" s="1183"/>
      <c r="J50" s="1184"/>
      <c r="K50" s="63">
        <v>45</v>
      </c>
      <c r="L50" s="64">
        <v>32</v>
      </c>
      <c r="M50" s="64">
        <v>18</v>
      </c>
      <c r="N50" s="64">
        <v>10</v>
      </c>
      <c r="O50" s="65">
        <v>8</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514</v>
      </c>
      <c r="L51" s="64" t="s">
        <v>514</v>
      </c>
      <c r="M51" s="64" t="s">
        <v>514</v>
      </c>
      <c r="N51" s="64" t="s">
        <v>514</v>
      </c>
      <c r="O51" s="65" t="s">
        <v>514</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1062</v>
      </c>
      <c r="L52" s="64">
        <v>1053</v>
      </c>
      <c r="M52" s="64">
        <v>1026</v>
      </c>
      <c r="N52" s="64">
        <v>1029</v>
      </c>
      <c r="O52" s="65">
        <v>1007</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551</v>
      </c>
      <c r="L53" s="69">
        <v>547</v>
      </c>
      <c r="M53" s="69">
        <v>493</v>
      </c>
      <c r="N53" s="69">
        <v>320</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89" t="s">
        <v>24</v>
      </c>
      <c r="C57" s="1190"/>
      <c r="D57" s="1193" t="s">
        <v>25</v>
      </c>
      <c r="E57" s="1194"/>
      <c r="F57" s="1194"/>
      <c r="G57" s="1194"/>
      <c r="H57" s="1194"/>
      <c r="I57" s="1194"/>
      <c r="J57" s="1195"/>
      <c r="K57" s="83" t="s">
        <v>596</v>
      </c>
      <c r="L57" s="84" t="s">
        <v>596</v>
      </c>
      <c r="M57" s="84" t="s">
        <v>596</v>
      </c>
      <c r="N57" s="84" t="s">
        <v>596</v>
      </c>
      <c r="O57" s="85" t="s">
        <v>596</v>
      </c>
    </row>
    <row r="58" spans="1:21" ht="31.5" customHeight="1" thickBot="1" x14ac:dyDescent="0.2">
      <c r="B58" s="1191"/>
      <c r="C58" s="1192"/>
      <c r="D58" s="1196" t="s">
        <v>26</v>
      </c>
      <c r="E58" s="1197"/>
      <c r="F58" s="1197"/>
      <c r="G58" s="1197"/>
      <c r="H58" s="1197"/>
      <c r="I58" s="1197"/>
      <c r="J58" s="1198"/>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6JlW74mtZHbLemhR9j/zXa/y9QjWqo4TIGbpujxNrdS2aTFnZ2EfnWuw5qx1rzXN+P2BMGp4OcsSdwKplObQ==" saltValue="nOOAzoukr8CR6ddfWLUx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19" t="s">
        <v>29</v>
      </c>
      <c r="C41" s="1220"/>
      <c r="D41" s="102"/>
      <c r="E41" s="1221" t="s">
        <v>30</v>
      </c>
      <c r="F41" s="1221"/>
      <c r="G41" s="1221"/>
      <c r="H41" s="1222"/>
      <c r="I41" s="358">
        <v>9404</v>
      </c>
      <c r="J41" s="359">
        <v>9259</v>
      </c>
      <c r="K41" s="359">
        <v>9259</v>
      </c>
      <c r="L41" s="359">
        <v>9560</v>
      </c>
      <c r="M41" s="360">
        <v>10297</v>
      </c>
    </row>
    <row r="42" spans="2:13" ht="27.75" customHeight="1" x14ac:dyDescent="0.15">
      <c r="B42" s="1209"/>
      <c r="C42" s="1210"/>
      <c r="D42" s="103"/>
      <c r="E42" s="1213" t="s">
        <v>31</v>
      </c>
      <c r="F42" s="1213"/>
      <c r="G42" s="1213"/>
      <c r="H42" s="1214"/>
      <c r="I42" s="361">
        <v>73</v>
      </c>
      <c r="J42" s="362">
        <v>50</v>
      </c>
      <c r="K42" s="362">
        <v>38</v>
      </c>
      <c r="L42" s="362">
        <v>31</v>
      </c>
      <c r="M42" s="363">
        <v>26</v>
      </c>
    </row>
    <row r="43" spans="2:13" ht="27.75" customHeight="1" x14ac:dyDescent="0.15">
      <c r="B43" s="1209"/>
      <c r="C43" s="1210"/>
      <c r="D43" s="103"/>
      <c r="E43" s="1213" t="s">
        <v>32</v>
      </c>
      <c r="F43" s="1213"/>
      <c r="G43" s="1213"/>
      <c r="H43" s="1214"/>
      <c r="I43" s="361">
        <v>6063</v>
      </c>
      <c r="J43" s="362">
        <v>5754</v>
      </c>
      <c r="K43" s="362">
        <v>5578</v>
      </c>
      <c r="L43" s="362">
        <v>4930</v>
      </c>
      <c r="M43" s="363">
        <v>4403</v>
      </c>
    </row>
    <row r="44" spans="2:13" ht="27.75" customHeight="1" x14ac:dyDescent="0.15">
      <c r="B44" s="1209"/>
      <c r="C44" s="1210"/>
      <c r="D44" s="103"/>
      <c r="E44" s="1213" t="s">
        <v>33</v>
      </c>
      <c r="F44" s="1213"/>
      <c r="G44" s="1213"/>
      <c r="H44" s="1214"/>
      <c r="I44" s="361">
        <v>1012</v>
      </c>
      <c r="J44" s="362">
        <v>1484</v>
      </c>
      <c r="K44" s="362">
        <v>1424</v>
      </c>
      <c r="L44" s="362">
        <v>1389</v>
      </c>
      <c r="M44" s="363">
        <v>1410</v>
      </c>
    </row>
    <row r="45" spans="2:13" ht="27.75" customHeight="1" x14ac:dyDescent="0.15">
      <c r="B45" s="1209"/>
      <c r="C45" s="1210"/>
      <c r="D45" s="103"/>
      <c r="E45" s="1213" t="s">
        <v>34</v>
      </c>
      <c r="F45" s="1213"/>
      <c r="G45" s="1213"/>
      <c r="H45" s="1214"/>
      <c r="I45" s="361">
        <v>1556</v>
      </c>
      <c r="J45" s="362">
        <v>1508</v>
      </c>
      <c r="K45" s="362">
        <v>1482</v>
      </c>
      <c r="L45" s="362">
        <v>1490</v>
      </c>
      <c r="M45" s="363">
        <v>1471</v>
      </c>
    </row>
    <row r="46" spans="2:13" ht="27.75" customHeight="1" x14ac:dyDescent="0.15">
      <c r="B46" s="1209"/>
      <c r="C46" s="1210"/>
      <c r="D46" s="104"/>
      <c r="E46" s="1213" t="s">
        <v>35</v>
      </c>
      <c r="F46" s="1213"/>
      <c r="G46" s="1213"/>
      <c r="H46" s="1214"/>
      <c r="I46" s="361" t="s">
        <v>514</v>
      </c>
      <c r="J46" s="362" t="s">
        <v>514</v>
      </c>
      <c r="K46" s="362" t="s">
        <v>514</v>
      </c>
      <c r="L46" s="362" t="s">
        <v>514</v>
      </c>
      <c r="M46" s="363" t="s">
        <v>514</v>
      </c>
    </row>
    <row r="47" spans="2:13" ht="27.75" customHeight="1" x14ac:dyDescent="0.15">
      <c r="B47" s="1209"/>
      <c r="C47" s="1210"/>
      <c r="D47" s="105"/>
      <c r="E47" s="1223" t="s">
        <v>36</v>
      </c>
      <c r="F47" s="1224"/>
      <c r="G47" s="1224"/>
      <c r="H47" s="1225"/>
      <c r="I47" s="361" t="s">
        <v>514</v>
      </c>
      <c r="J47" s="362" t="s">
        <v>514</v>
      </c>
      <c r="K47" s="362" t="s">
        <v>514</v>
      </c>
      <c r="L47" s="362" t="s">
        <v>514</v>
      </c>
      <c r="M47" s="363" t="s">
        <v>514</v>
      </c>
    </row>
    <row r="48" spans="2:13" ht="27.75" customHeight="1" x14ac:dyDescent="0.15">
      <c r="B48" s="1209"/>
      <c r="C48" s="1210"/>
      <c r="D48" s="103"/>
      <c r="E48" s="1213" t="s">
        <v>37</v>
      </c>
      <c r="F48" s="1213"/>
      <c r="G48" s="1213"/>
      <c r="H48" s="1214"/>
      <c r="I48" s="361" t="s">
        <v>514</v>
      </c>
      <c r="J48" s="362" t="s">
        <v>514</v>
      </c>
      <c r="K48" s="362" t="s">
        <v>514</v>
      </c>
      <c r="L48" s="362" t="s">
        <v>514</v>
      </c>
      <c r="M48" s="363" t="s">
        <v>514</v>
      </c>
    </row>
    <row r="49" spans="2:13" ht="27.75" customHeight="1" x14ac:dyDescent="0.15">
      <c r="B49" s="1211"/>
      <c r="C49" s="1212"/>
      <c r="D49" s="103"/>
      <c r="E49" s="1213" t="s">
        <v>38</v>
      </c>
      <c r="F49" s="1213"/>
      <c r="G49" s="1213"/>
      <c r="H49" s="1214"/>
      <c r="I49" s="361" t="s">
        <v>514</v>
      </c>
      <c r="J49" s="362" t="s">
        <v>514</v>
      </c>
      <c r="K49" s="362" t="s">
        <v>514</v>
      </c>
      <c r="L49" s="362" t="s">
        <v>514</v>
      </c>
      <c r="M49" s="363" t="s">
        <v>514</v>
      </c>
    </row>
    <row r="50" spans="2:13" ht="27.75" customHeight="1" x14ac:dyDescent="0.15">
      <c r="B50" s="1207" t="s">
        <v>39</v>
      </c>
      <c r="C50" s="1208"/>
      <c r="D50" s="106"/>
      <c r="E50" s="1213" t="s">
        <v>40</v>
      </c>
      <c r="F50" s="1213"/>
      <c r="G50" s="1213"/>
      <c r="H50" s="1214"/>
      <c r="I50" s="361">
        <v>2407</v>
      </c>
      <c r="J50" s="362">
        <v>2473</v>
      </c>
      <c r="K50" s="362">
        <v>2520</v>
      </c>
      <c r="L50" s="362">
        <v>2602</v>
      </c>
      <c r="M50" s="363">
        <v>3034</v>
      </c>
    </row>
    <row r="51" spans="2:13" ht="27.75" customHeight="1" x14ac:dyDescent="0.15">
      <c r="B51" s="1209"/>
      <c r="C51" s="1210"/>
      <c r="D51" s="103"/>
      <c r="E51" s="1213" t="s">
        <v>41</v>
      </c>
      <c r="F51" s="1213"/>
      <c r="G51" s="1213"/>
      <c r="H51" s="1214"/>
      <c r="I51" s="361">
        <v>34</v>
      </c>
      <c r="J51" s="362">
        <v>25</v>
      </c>
      <c r="K51" s="362">
        <v>16</v>
      </c>
      <c r="L51" s="362">
        <v>8</v>
      </c>
      <c r="M51" s="363">
        <v>3</v>
      </c>
    </row>
    <row r="52" spans="2:13" ht="27.75" customHeight="1" x14ac:dyDescent="0.15">
      <c r="B52" s="1211"/>
      <c r="C52" s="1212"/>
      <c r="D52" s="103"/>
      <c r="E52" s="1213" t="s">
        <v>42</v>
      </c>
      <c r="F52" s="1213"/>
      <c r="G52" s="1213"/>
      <c r="H52" s="1214"/>
      <c r="I52" s="361">
        <v>12478</v>
      </c>
      <c r="J52" s="362">
        <v>12397</v>
      </c>
      <c r="K52" s="362">
        <v>12043</v>
      </c>
      <c r="L52" s="362">
        <v>12072</v>
      </c>
      <c r="M52" s="363">
        <v>11686</v>
      </c>
    </row>
    <row r="53" spans="2:13" ht="27.75" customHeight="1" thickBot="1" x14ac:dyDescent="0.2">
      <c r="B53" s="1215" t="s">
        <v>43</v>
      </c>
      <c r="C53" s="1216"/>
      <c r="D53" s="107"/>
      <c r="E53" s="1217" t="s">
        <v>44</v>
      </c>
      <c r="F53" s="1217"/>
      <c r="G53" s="1217"/>
      <c r="H53" s="1218"/>
      <c r="I53" s="364">
        <v>3190</v>
      </c>
      <c r="J53" s="365">
        <v>3161</v>
      </c>
      <c r="K53" s="365">
        <v>3202</v>
      </c>
      <c r="L53" s="365">
        <v>2717</v>
      </c>
      <c r="M53" s="366">
        <v>2883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47TVb6FX/ZC65+koPg6zp9Tr5XkgRFe0PwEQJHwNNFovb1IAuGfnmWuEyEUzRCGeWTyetswvGSnW8z9ehKFtXQ==" saltValue="AHwB3DB0CpcdImBPi9Ak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4" t="s">
        <v>47</v>
      </c>
      <c r="D55" s="1234"/>
      <c r="E55" s="1235"/>
      <c r="F55" s="119">
        <v>1477</v>
      </c>
      <c r="G55" s="119">
        <v>1478</v>
      </c>
      <c r="H55" s="120">
        <v>1519</v>
      </c>
    </row>
    <row r="56" spans="2:8" ht="52.5" customHeight="1" x14ac:dyDescent="0.15">
      <c r="B56" s="121"/>
      <c r="C56" s="1236" t="s">
        <v>48</v>
      </c>
      <c r="D56" s="1236"/>
      <c r="E56" s="1237"/>
      <c r="F56" s="122">
        <v>187</v>
      </c>
      <c r="G56" s="122">
        <v>188</v>
      </c>
      <c r="H56" s="123">
        <v>328</v>
      </c>
    </row>
    <row r="57" spans="2:8" ht="53.25" customHeight="1" x14ac:dyDescent="0.15">
      <c r="B57" s="121"/>
      <c r="C57" s="1238" t="s">
        <v>49</v>
      </c>
      <c r="D57" s="1238"/>
      <c r="E57" s="1239"/>
      <c r="F57" s="124">
        <v>567</v>
      </c>
      <c r="G57" s="124">
        <v>598</v>
      </c>
      <c r="H57" s="125">
        <v>790</v>
      </c>
    </row>
    <row r="58" spans="2:8" ht="45.75" customHeight="1" x14ac:dyDescent="0.15">
      <c r="B58" s="126"/>
      <c r="C58" s="1226" t="s">
        <v>589</v>
      </c>
      <c r="D58" s="1227"/>
      <c r="E58" s="1228"/>
      <c r="F58" s="127">
        <v>266</v>
      </c>
      <c r="G58" s="127">
        <v>266</v>
      </c>
      <c r="H58" s="128">
        <v>266</v>
      </c>
    </row>
    <row r="59" spans="2:8" ht="45.75" customHeight="1" x14ac:dyDescent="0.15">
      <c r="B59" s="126"/>
      <c r="C59" s="1226" t="s">
        <v>592</v>
      </c>
      <c r="D59" s="1227"/>
      <c r="E59" s="1228"/>
      <c r="F59" s="127">
        <v>46</v>
      </c>
      <c r="G59" s="127">
        <v>44</v>
      </c>
      <c r="H59" s="128">
        <v>241</v>
      </c>
    </row>
    <row r="60" spans="2:8" ht="45.75" customHeight="1" x14ac:dyDescent="0.15">
      <c r="B60" s="126"/>
      <c r="C60" s="1226" t="s">
        <v>590</v>
      </c>
      <c r="D60" s="1227"/>
      <c r="E60" s="1228"/>
      <c r="F60" s="127">
        <v>173</v>
      </c>
      <c r="G60" s="127">
        <v>174</v>
      </c>
      <c r="H60" s="128">
        <v>176</v>
      </c>
    </row>
    <row r="61" spans="2:8" ht="45.75" customHeight="1" x14ac:dyDescent="0.15">
      <c r="B61" s="126"/>
      <c r="C61" s="1226" t="s">
        <v>591</v>
      </c>
      <c r="D61" s="1227"/>
      <c r="E61" s="1228"/>
      <c r="F61" s="127">
        <v>50</v>
      </c>
      <c r="G61" s="127">
        <v>51</v>
      </c>
      <c r="H61" s="128">
        <v>51</v>
      </c>
    </row>
    <row r="62" spans="2:8" ht="45.75" customHeight="1" thickBot="1" x14ac:dyDescent="0.2">
      <c r="B62" s="129"/>
      <c r="C62" s="1229" t="s">
        <v>593</v>
      </c>
      <c r="D62" s="1230"/>
      <c r="E62" s="1231"/>
      <c r="F62" s="130" t="s">
        <v>514</v>
      </c>
      <c r="G62" s="130">
        <v>30</v>
      </c>
      <c r="H62" s="131">
        <v>25</v>
      </c>
    </row>
    <row r="63" spans="2:8" ht="52.5" customHeight="1" thickBot="1" x14ac:dyDescent="0.2">
      <c r="B63" s="132"/>
      <c r="C63" s="1232" t="s">
        <v>50</v>
      </c>
      <c r="D63" s="1232"/>
      <c r="E63" s="1233"/>
      <c r="F63" s="133">
        <v>2232</v>
      </c>
      <c r="G63" s="133">
        <v>2264</v>
      </c>
      <c r="H63" s="134">
        <v>2638</v>
      </c>
    </row>
    <row r="64" spans="2:8" x14ac:dyDescent="0.15"/>
  </sheetData>
  <sheetProtection algorithmName="SHA-512" hashValue="4gxbjYAJJn1yGTqneNK3D+Po5cD7ZeOWcwy7UQ2wr+QYlwFgg3TWuHmyBzXgUCBDvjo5b2oNyeSHQAQOwTreIA==" saltValue="S14pfCrs94MwEfo/kQ06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61428</v>
      </c>
      <c r="E3" s="153"/>
      <c r="F3" s="154">
        <v>53655</v>
      </c>
      <c r="G3" s="155"/>
      <c r="H3" s="156"/>
    </row>
    <row r="4" spans="1:8" x14ac:dyDescent="0.15">
      <c r="A4" s="157"/>
      <c r="B4" s="158"/>
      <c r="C4" s="159"/>
      <c r="D4" s="160">
        <v>46237</v>
      </c>
      <c r="E4" s="161"/>
      <c r="F4" s="162">
        <v>32719</v>
      </c>
      <c r="G4" s="163"/>
      <c r="H4" s="164"/>
    </row>
    <row r="5" spans="1:8" x14ac:dyDescent="0.15">
      <c r="A5" s="145" t="s">
        <v>548</v>
      </c>
      <c r="B5" s="150"/>
      <c r="C5" s="151"/>
      <c r="D5" s="152">
        <v>32077</v>
      </c>
      <c r="E5" s="153"/>
      <c r="F5" s="154">
        <v>53869</v>
      </c>
      <c r="G5" s="155"/>
      <c r="H5" s="156"/>
    </row>
    <row r="6" spans="1:8" x14ac:dyDescent="0.15">
      <c r="A6" s="157"/>
      <c r="B6" s="158"/>
      <c r="C6" s="159"/>
      <c r="D6" s="160">
        <v>25456</v>
      </c>
      <c r="E6" s="161"/>
      <c r="F6" s="162">
        <v>35046</v>
      </c>
      <c r="G6" s="163"/>
      <c r="H6" s="164"/>
    </row>
    <row r="7" spans="1:8" x14ac:dyDescent="0.15">
      <c r="A7" s="145" t="s">
        <v>549</v>
      </c>
      <c r="B7" s="150"/>
      <c r="C7" s="151"/>
      <c r="D7" s="152">
        <v>44248</v>
      </c>
      <c r="E7" s="153"/>
      <c r="F7" s="154">
        <v>59119</v>
      </c>
      <c r="G7" s="155"/>
      <c r="H7" s="156"/>
    </row>
    <row r="8" spans="1:8" x14ac:dyDescent="0.15">
      <c r="A8" s="157"/>
      <c r="B8" s="158"/>
      <c r="C8" s="159"/>
      <c r="D8" s="160">
        <v>22443</v>
      </c>
      <c r="E8" s="161"/>
      <c r="F8" s="162">
        <v>29900</v>
      </c>
      <c r="G8" s="163"/>
      <c r="H8" s="164"/>
    </row>
    <row r="9" spans="1:8" x14ac:dyDescent="0.15">
      <c r="A9" s="145" t="s">
        <v>550</v>
      </c>
      <c r="B9" s="150"/>
      <c r="C9" s="151"/>
      <c r="D9" s="152">
        <v>60568</v>
      </c>
      <c r="E9" s="153"/>
      <c r="F9" s="154">
        <v>53895</v>
      </c>
      <c r="G9" s="155"/>
      <c r="H9" s="156"/>
    </row>
    <row r="10" spans="1:8" x14ac:dyDescent="0.15">
      <c r="A10" s="157"/>
      <c r="B10" s="158"/>
      <c r="C10" s="159"/>
      <c r="D10" s="160">
        <v>34056</v>
      </c>
      <c r="E10" s="161"/>
      <c r="F10" s="162">
        <v>31224</v>
      </c>
      <c r="G10" s="163"/>
      <c r="H10" s="164"/>
    </row>
    <row r="11" spans="1:8" x14ac:dyDescent="0.15">
      <c r="A11" s="145" t="s">
        <v>551</v>
      </c>
      <c r="B11" s="150"/>
      <c r="C11" s="151"/>
      <c r="D11" s="152">
        <v>76187</v>
      </c>
      <c r="E11" s="153"/>
      <c r="F11" s="154">
        <v>56181</v>
      </c>
      <c r="G11" s="155"/>
      <c r="H11" s="156"/>
    </row>
    <row r="12" spans="1:8" x14ac:dyDescent="0.15">
      <c r="A12" s="157"/>
      <c r="B12" s="158"/>
      <c r="C12" s="165"/>
      <c r="D12" s="160">
        <v>64565</v>
      </c>
      <c r="E12" s="161"/>
      <c r="F12" s="162">
        <v>32039</v>
      </c>
      <c r="G12" s="163"/>
      <c r="H12" s="164"/>
    </row>
    <row r="13" spans="1:8" x14ac:dyDescent="0.15">
      <c r="A13" s="145"/>
      <c r="B13" s="150"/>
      <c r="C13" s="166"/>
      <c r="D13" s="167">
        <v>54902</v>
      </c>
      <c r="E13" s="168"/>
      <c r="F13" s="169">
        <v>55344</v>
      </c>
      <c r="G13" s="170"/>
      <c r="H13" s="156"/>
    </row>
    <row r="14" spans="1:8" x14ac:dyDescent="0.15">
      <c r="A14" s="157"/>
      <c r="B14" s="158"/>
      <c r="C14" s="159"/>
      <c r="D14" s="160">
        <v>38551</v>
      </c>
      <c r="E14" s="161"/>
      <c r="F14" s="162">
        <v>32186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8.65</v>
      </c>
      <c r="C19" s="171">
        <f>ROUND(VALUE(SUBSTITUTE(実質収支比率等に係る経年分析!G$48,"▲","-")),2)</f>
        <v>9.56</v>
      </c>
      <c r="D19" s="171">
        <f>ROUND(VALUE(SUBSTITUTE(実質収支比率等に係る経年分析!H$48,"▲","-")),2)</f>
        <v>8.74</v>
      </c>
      <c r="E19" s="171">
        <f>ROUND(VALUE(SUBSTITUTE(実質収支比率等に係る経年分析!I$48,"▲","-")),2)</f>
        <v>11.27</v>
      </c>
      <c r="F19" s="171">
        <f>ROUND(VALUE(SUBSTITUTE(実質収支比率等に係る経年分析!J$48,"▲","-")),2)</f>
        <v>13.76</v>
      </c>
    </row>
    <row r="20" spans="1:11" x14ac:dyDescent="0.15">
      <c r="A20" s="171" t="s">
        <v>54</v>
      </c>
      <c r="B20" s="171">
        <f>ROUND(VALUE(SUBSTITUTE(実質収支比率等に係る経年分析!F$47,"▲","-")),2)</f>
        <v>23.04</v>
      </c>
      <c r="C20" s="171">
        <f>ROUND(VALUE(SUBSTITUTE(実質収支比率等に係る経年分析!G$47,"▲","-")),2)</f>
        <v>23.25</v>
      </c>
      <c r="D20" s="171">
        <f>ROUND(VALUE(SUBSTITUTE(実質収支比率等に係る経年分析!H$47,"▲","-")),2)</f>
        <v>23.06</v>
      </c>
      <c r="E20" s="171">
        <f>ROUND(VALUE(SUBSTITUTE(実質収支比率等に係る経年分析!I$47,"▲","-")),2)</f>
        <v>21.55</v>
      </c>
      <c r="F20" s="171">
        <f>ROUND(VALUE(SUBSTITUTE(実質収支比率等に係る経年分析!J$47,"▲","-")),2)</f>
        <v>21.24</v>
      </c>
    </row>
    <row r="21" spans="1:11" x14ac:dyDescent="0.15">
      <c r="A21" s="171" t="s">
        <v>55</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1.07</v>
      </c>
      <c r="D21" s="171">
        <f>IF(ISNUMBER(VALUE(SUBSTITUTE(実質収支比率等に係る経年分析!H$49,"▲","-"))),ROUND(VALUE(SUBSTITUTE(実質収支比率等に係る経年分析!H$49,"▲","-")),2),NA())</f>
        <v>-0.72</v>
      </c>
      <c r="E21" s="171">
        <f>IF(ISNUMBER(VALUE(SUBSTITUTE(実質収支比率等に係る経年分析!I$49,"▲","-"))),ROUND(VALUE(SUBSTITUTE(実質収支比率等に係る経年分析!I$49,"▲","-")),2),NA())</f>
        <v>3.13</v>
      </c>
      <c r="F21" s="171">
        <f>IF(ISNUMBER(VALUE(SUBSTITUTE(実質収支比率等に係る経年分析!J$49,"▲","-"))),ROUND(VALUE(SUBSTITUTE(実質収支比率等に係る経年分析!J$49,"▲","-")),2),NA())</f>
        <v>3.52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0.57999999999999996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0.57999999999999996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9.5500000000000007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1062</v>
      </c>
      <c r="E42" s="173"/>
      <c r="F42" s="173"/>
      <c r="G42" s="173">
        <f>'実質公債費比率（分子）の構造'!L$52</f>
        <v>1053</v>
      </c>
      <c r="H42" s="173"/>
      <c r="I42" s="173"/>
      <c r="J42" s="173">
        <f>'実質公債費比率（分子）の構造'!M$52</f>
        <v>1026</v>
      </c>
      <c r="K42" s="173"/>
      <c r="L42" s="173"/>
      <c r="M42" s="173">
        <f>'実質公債費比率（分子）の構造'!N$52</f>
        <v>1029</v>
      </c>
      <c r="N42" s="173"/>
      <c r="O42" s="173"/>
      <c r="P42" s="173">
        <f>'実質公債費比率（分子）の構造'!O$52</f>
        <v>1007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45</v>
      </c>
      <c r="C44" s="173"/>
      <c r="D44" s="173"/>
      <c r="E44" s="173">
        <f>'実質公債費比率（分子）の構造'!L$50</f>
        <v>32</v>
      </c>
      <c r="F44" s="173"/>
      <c r="G44" s="173"/>
      <c r="H44" s="173">
        <f>'実質公債費比率（分子）の構造'!M$50</f>
        <v>18</v>
      </c>
      <c r="I44" s="173"/>
      <c r="J44" s="173"/>
      <c r="K44" s="173">
        <f>'実質公債費比率（分子）の構造'!N$50</f>
        <v>10</v>
      </c>
      <c r="L44" s="173"/>
      <c r="M44" s="173"/>
      <c r="N44" s="173">
        <f>'実質公債費比率（分子）の構造'!O$50</f>
        <v>8</v>
      </c>
      <c r="O44" s="173"/>
      <c r="P44" s="173"/>
    </row>
    <row r="45" spans="1:16" x14ac:dyDescent="0.15">
      <c r="A45" s="173" t="s">
        <v>65</v>
      </c>
      <c r="B45" s="173">
        <f>'実質公債費比率（分子）の構造'!K$49</f>
        <v>195</v>
      </c>
      <c r="C45" s="173"/>
      <c r="D45" s="173"/>
      <c r="E45" s="173">
        <f>'実質公債費比率（分子）の構造'!L$49</f>
        <v>210</v>
      </c>
      <c r="F45" s="173"/>
      <c r="G45" s="173"/>
      <c r="H45" s="173">
        <f>'実質公債費比率（分子）の構造'!M$49</f>
        <v>157</v>
      </c>
      <c r="I45" s="173"/>
      <c r="J45" s="173"/>
      <c r="K45" s="173">
        <f>'実質公債費比率（分子）の構造'!N$49</f>
        <v>140</v>
      </c>
      <c r="L45" s="173"/>
      <c r="M45" s="173"/>
      <c r="N45" s="173">
        <f>'実質公債費比率（分子）の構造'!O$49</f>
        <v>146</v>
      </c>
      <c r="O45" s="173"/>
      <c r="P45" s="173"/>
    </row>
    <row r="46" spans="1:16" x14ac:dyDescent="0.15">
      <c r="A46" s="173" t="s">
        <v>66</v>
      </c>
      <c r="B46" s="173">
        <f>'実質公債費比率（分子）の構造'!K$48</f>
        <v>440</v>
      </c>
      <c r="C46" s="173"/>
      <c r="D46" s="173"/>
      <c r="E46" s="173">
        <f>'実質公債費比率（分子）の構造'!L$48</f>
        <v>443</v>
      </c>
      <c r="F46" s="173"/>
      <c r="G46" s="173"/>
      <c r="H46" s="173">
        <f>'実質公債費比率（分子）の構造'!M$48</f>
        <v>464</v>
      </c>
      <c r="I46" s="173"/>
      <c r="J46" s="173"/>
      <c r="K46" s="173">
        <f>'実質公債費比率（分子）の構造'!N$48</f>
        <v>333</v>
      </c>
      <c r="L46" s="173"/>
      <c r="M46" s="173"/>
      <c r="N46" s="173">
        <f>'実質公債費比率（分子）の構造'!O$48</f>
        <v>361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933</v>
      </c>
      <c r="C49" s="173"/>
      <c r="D49" s="173"/>
      <c r="E49" s="173">
        <f>'実質公債費比率（分子）の構造'!L$45</f>
        <v>915</v>
      </c>
      <c r="F49" s="173"/>
      <c r="G49" s="173"/>
      <c r="H49" s="173">
        <f>'実質公債費比率（分子）の構造'!M$45</f>
        <v>880</v>
      </c>
      <c r="I49" s="173"/>
      <c r="J49" s="173"/>
      <c r="K49" s="173">
        <f>'実質公債費比率（分子）の構造'!N$45</f>
        <v>866</v>
      </c>
      <c r="L49" s="173"/>
      <c r="M49" s="173"/>
      <c r="N49" s="173">
        <f>'実質公債費比率（分子）の構造'!O$45</f>
        <v>916</v>
      </c>
      <c r="O49" s="173"/>
      <c r="P49" s="173"/>
    </row>
    <row r="50" spans="1:16" x14ac:dyDescent="0.15">
      <c r="A50" s="173" t="s">
        <v>70</v>
      </c>
      <c r="B50" s="173" t="e">
        <f>NA()</f>
        <v>#N/A</v>
      </c>
      <c r="C50" s="173">
        <f>IF(ISNUMBER('実質公債費比率（分子）の構造'!K$53),'実質公債費比率（分子）の構造'!K$53,NA())</f>
        <v>551</v>
      </c>
      <c r="D50" s="173" t="e">
        <f>NA()</f>
        <v>#N/A</v>
      </c>
      <c r="E50" s="173" t="e">
        <f>NA()</f>
        <v>#N/A</v>
      </c>
      <c r="F50" s="173">
        <f>IF(ISNUMBER('実質公債費比率（分子）の構造'!L$53),'実質公債費比率（分子）の構造'!L$53,NA())</f>
        <v>547</v>
      </c>
      <c r="G50" s="173" t="e">
        <f>NA()</f>
        <v>#N/A</v>
      </c>
      <c r="H50" s="173" t="e">
        <f>NA()</f>
        <v>#N/A</v>
      </c>
      <c r="I50" s="173">
        <f>IF(ISNUMBER('実質公債費比率（分子）の構造'!M$53),'実質公債費比率（分子）の構造'!M$53,NA())</f>
        <v>493</v>
      </c>
      <c r="J50" s="173" t="e">
        <f>NA()</f>
        <v>#N/A</v>
      </c>
      <c r="K50" s="173" t="e">
        <f>NA()</f>
        <v>#N/A</v>
      </c>
      <c r="L50" s="173">
        <f>IF(ISNUMBER('実質公債費比率（分子）の構造'!N$53),'実質公債費比率（分子）の構造'!N$53,NA())</f>
        <v>320</v>
      </c>
      <c r="M50" s="173" t="e">
        <f>NA()</f>
        <v>#N/A</v>
      </c>
      <c r="N50" s="173" t="e">
        <f>NA()</f>
        <v>#N/A</v>
      </c>
      <c r="O50" s="173">
        <f>IF(ISNUMBER('実質公債費比率（分子）の構造'!O$53),'実質公債費比率（分子）の構造'!O$53,NA())</f>
        <v>424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12478</v>
      </c>
      <c r="E56" s="172"/>
      <c r="F56" s="172"/>
      <c r="G56" s="172">
        <f>'将来負担比率（分子）の構造'!J$52</f>
        <v>12397</v>
      </c>
      <c r="H56" s="172"/>
      <c r="I56" s="172"/>
      <c r="J56" s="172">
        <f>'将来負担比率（分子）の構造'!K$52</f>
        <v>12043</v>
      </c>
      <c r="K56" s="172"/>
      <c r="L56" s="172"/>
      <c r="M56" s="172">
        <f>'将来負担比率（分子）の構造'!L$52</f>
        <v>12072</v>
      </c>
      <c r="N56" s="172"/>
      <c r="O56" s="172"/>
      <c r="P56" s="172">
        <f>'将来負担比率（分子）の構造'!M$52</f>
        <v>11686</v>
      </c>
    </row>
    <row r="57" spans="1:16" x14ac:dyDescent="0.15">
      <c r="A57" s="172" t="s">
        <v>41</v>
      </c>
      <c r="B57" s="172"/>
      <c r="C57" s="172"/>
      <c r="D57" s="172">
        <f>'将来負担比率（分子）の構造'!I$51</f>
        <v>34</v>
      </c>
      <c r="E57" s="172"/>
      <c r="F57" s="172"/>
      <c r="G57" s="172">
        <f>'将来負担比率（分子）の構造'!J$51</f>
        <v>25</v>
      </c>
      <c r="H57" s="172"/>
      <c r="I57" s="172"/>
      <c r="J57" s="172">
        <f>'将来負担比率（分子）の構造'!K$51</f>
        <v>16</v>
      </c>
      <c r="K57" s="172"/>
      <c r="L57" s="172"/>
      <c r="M57" s="172">
        <f>'将来負担比率（分子）の構造'!L$51</f>
        <v>8</v>
      </c>
      <c r="N57" s="172"/>
      <c r="O57" s="172"/>
      <c r="P57" s="172">
        <f>'将来負担比率（分子）の構造'!M$51</f>
        <v>3</v>
      </c>
    </row>
    <row r="58" spans="1:16" x14ac:dyDescent="0.15">
      <c r="A58" s="172" t="s">
        <v>40</v>
      </c>
      <c r="B58" s="172"/>
      <c r="C58" s="172"/>
      <c r="D58" s="172">
        <f>'将来負担比率（分子）の構造'!I$50</f>
        <v>2407</v>
      </c>
      <c r="E58" s="172"/>
      <c r="F58" s="172"/>
      <c r="G58" s="172">
        <f>'将来負担比率（分子）の構造'!J$50</f>
        <v>2473</v>
      </c>
      <c r="H58" s="172"/>
      <c r="I58" s="172"/>
      <c r="J58" s="172">
        <f>'将来負担比率（分子）の構造'!K$50</f>
        <v>2520</v>
      </c>
      <c r="K58" s="172"/>
      <c r="L58" s="172"/>
      <c r="M58" s="172">
        <f>'将来負担比率（分子）の構造'!L$50</f>
        <v>2602</v>
      </c>
      <c r="N58" s="172"/>
      <c r="O58" s="172"/>
      <c r="P58" s="172">
        <f>'将来負担比率（分子）の構造'!M$50</f>
        <v>3034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1556</v>
      </c>
      <c r="C62" s="172"/>
      <c r="D62" s="172"/>
      <c r="E62" s="172">
        <f>'将来負担比率（分子）の構造'!J$45</f>
        <v>1508</v>
      </c>
      <c r="F62" s="172"/>
      <c r="G62" s="172"/>
      <c r="H62" s="172">
        <f>'将来負担比率（分子）の構造'!K$45</f>
        <v>1482</v>
      </c>
      <c r="I62" s="172"/>
      <c r="J62" s="172"/>
      <c r="K62" s="172">
        <f>'将来負担比率（分子）の構造'!L$45</f>
        <v>1490</v>
      </c>
      <c r="L62" s="172"/>
      <c r="M62" s="172"/>
      <c r="N62" s="172">
        <f>'将来負担比率（分子）の構造'!M$45</f>
        <v>1471</v>
      </c>
      <c r="O62" s="172"/>
      <c r="P62" s="172"/>
    </row>
    <row r="63" spans="1:16" x14ac:dyDescent="0.15">
      <c r="A63" s="172" t="s">
        <v>33</v>
      </c>
      <c r="B63" s="172">
        <f>'将来負担比率（分子）の構造'!I$44</f>
        <v>1012</v>
      </c>
      <c r="C63" s="172"/>
      <c r="D63" s="172"/>
      <c r="E63" s="172">
        <f>'将来負担比率（分子）の構造'!J$44</f>
        <v>1484</v>
      </c>
      <c r="F63" s="172"/>
      <c r="G63" s="172"/>
      <c r="H63" s="172">
        <f>'将来負担比率（分子）の構造'!K$44</f>
        <v>1424</v>
      </c>
      <c r="I63" s="172"/>
      <c r="J63" s="172"/>
      <c r="K63" s="172">
        <f>'将来負担比率（分子）の構造'!L$44</f>
        <v>1389</v>
      </c>
      <c r="L63" s="172"/>
      <c r="M63" s="172"/>
      <c r="N63" s="172">
        <f>'将来負担比率（分子）の構造'!M$44</f>
        <v>1410</v>
      </c>
      <c r="O63" s="172"/>
      <c r="P63" s="172"/>
    </row>
    <row r="64" spans="1:16" x14ac:dyDescent="0.15">
      <c r="A64" s="172" t="s">
        <v>32</v>
      </c>
      <c r="B64" s="172">
        <f>'将来負担比率（分子）の構造'!I$43</f>
        <v>6063</v>
      </c>
      <c r="C64" s="172"/>
      <c r="D64" s="172"/>
      <c r="E64" s="172">
        <f>'将来負担比率（分子）の構造'!J$43</f>
        <v>5754</v>
      </c>
      <c r="F64" s="172"/>
      <c r="G64" s="172"/>
      <c r="H64" s="172">
        <f>'将来負担比率（分子）の構造'!K$43</f>
        <v>5578</v>
      </c>
      <c r="I64" s="172"/>
      <c r="J64" s="172"/>
      <c r="K64" s="172">
        <f>'将来負担比率（分子）の構造'!L$43</f>
        <v>4930</v>
      </c>
      <c r="L64" s="172"/>
      <c r="M64" s="172"/>
      <c r="N64" s="172">
        <f>'将来負担比率（分子）の構造'!M$43</f>
        <v>4403</v>
      </c>
      <c r="O64" s="172"/>
      <c r="P64" s="172"/>
    </row>
    <row r="65" spans="1:16" x14ac:dyDescent="0.15">
      <c r="A65" s="172" t="s">
        <v>31</v>
      </c>
      <c r="B65" s="172">
        <f>'将来負担比率（分子）の構造'!I$42</f>
        <v>73</v>
      </c>
      <c r="C65" s="172"/>
      <c r="D65" s="172"/>
      <c r="E65" s="172">
        <f>'将来負担比率（分子）の構造'!J$42</f>
        <v>50</v>
      </c>
      <c r="F65" s="172"/>
      <c r="G65" s="172"/>
      <c r="H65" s="172">
        <f>'将来負担比率（分子）の構造'!K$42</f>
        <v>38</v>
      </c>
      <c r="I65" s="172"/>
      <c r="J65" s="172"/>
      <c r="K65" s="172">
        <f>'将来負担比率（分子）の構造'!L$42</f>
        <v>31</v>
      </c>
      <c r="L65" s="172"/>
      <c r="M65" s="172"/>
      <c r="N65" s="172">
        <f>'将来負担比率（分子）の構造'!M$42</f>
        <v>26</v>
      </c>
      <c r="O65" s="172"/>
      <c r="P65" s="172"/>
    </row>
    <row r="66" spans="1:16" x14ac:dyDescent="0.15">
      <c r="A66" s="172" t="s">
        <v>30</v>
      </c>
      <c r="B66" s="172">
        <f>'将来負担比率（分子）の構造'!I$41</f>
        <v>9404</v>
      </c>
      <c r="C66" s="172"/>
      <c r="D66" s="172"/>
      <c r="E66" s="172">
        <f>'将来負担比率（分子）の構造'!J$41</f>
        <v>9259</v>
      </c>
      <c r="F66" s="172"/>
      <c r="G66" s="172"/>
      <c r="H66" s="172">
        <f>'将来負担比率（分子）の構造'!K$41</f>
        <v>9259</v>
      </c>
      <c r="I66" s="172"/>
      <c r="J66" s="172"/>
      <c r="K66" s="172">
        <f>'将来負担比率（分子）の構造'!L$41</f>
        <v>9560</v>
      </c>
      <c r="L66" s="172"/>
      <c r="M66" s="172"/>
      <c r="N66" s="172">
        <f>'将来負担比率（分子）の構造'!M$41</f>
        <v>10297</v>
      </c>
      <c r="O66" s="172"/>
      <c r="P66" s="172"/>
    </row>
    <row r="67" spans="1:16" x14ac:dyDescent="0.15">
      <c r="A67" s="172" t="s">
        <v>74</v>
      </c>
      <c r="B67" s="172" t="e">
        <f>NA()</f>
        <v>#N/A</v>
      </c>
      <c r="C67" s="172">
        <f>IF(ISNUMBER('将来負担比率（分子）の構造'!I$53), IF('将来負担比率（分子）の構造'!I$53 &lt; 0, 0, '将来負担比率（分子）の構造'!I$53), NA())</f>
        <v>3190</v>
      </c>
      <c r="D67" s="172" t="e">
        <f>NA()</f>
        <v>#N/A</v>
      </c>
      <c r="E67" s="172" t="e">
        <f>NA()</f>
        <v>#N/A</v>
      </c>
      <c r="F67" s="172">
        <f>IF(ISNUMBER('将来負担比率（分子）の構造'!J$53), IF('将来負担比率（分子）の構造'!J$53 &lt; 0, 0, '将来負担比率（分子）の構造'!J$53), NA())</f>
        <v>3161</v>
      </c>
      <c r="G67" s="172" t="e">
        <f>NA()</f>
        <v>#N/A</v>
      </c>
      <c r="H67" s="172" t="e">
        <f>NA()</f>
        <v>#N/A</v>
      </c>
      <c r="I67" s="172">
        <f>IF(ISNUMBER('将来負担比率（分子）の構造'!K$53), IF('将来負担比率（分子）の構造'!K$53 &lt; 0, 0, '将来負担比率（分子）の構造'!K$53), NA())</f>
        <v>3202</v>
      </c>
      <c r="J67" s="172" t="e">
        <f>NA()</f>
        <v>#N/A</v>
      </c>
      <c r="K67" s="172" t="e">
        <f>NA()</f>
        <v>#N/A</v>
      </c>
      <c r="L67" s="172">
        <f>IF(ISNUMBER('将来負担比率（分子）の構造'!L$53), IF('将来負担比率（分子）の構造'!L$53 &lt; 0, 0, '将来負担比率（分子）の構造'!L$53), NA())</f>
        <v>2717</v>
      </c>
      <c r="M67" s="172" t="e">
        <f>NA()</f>
        <v>#N/A</v>
      </c>
      <c r="N67" s="172" t="e">
        <f>NA()</f>
        <v>#N/A</v>
      </c>
      <c r="O67" s="172">
        <f>IF(ISNUMBER('将来負担比率（分子）の構造'!M$53), IF('将来負担比率（分子）の構造'!M$53 &lt; 0, 0, '将来負担比率（分子）の構造'!M$53), NA())</f>
        <v>2883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1477</v>
      </c>
      <c r="C72" s="176">
        <f>基金残高に係る経年分析!G55</f>
        <v>1478</v>
      </c>
      <c r="D72" s="176">
        <f>基金残高に係る経年分析!H55</f>
        <v>1519</v>
      </c>
    </row>
    <row r="73" spans="1:16" x14ac:dyDescent="0.15">
      <c r="A73" s="175" t="s">
        <v>77</v>
      </c>
      <c r="B73" s="176">
        <f>基金残高に係る経年分析!F56</f>
        <v>187</v>
      </c>
      <c r="C73" s="176">
        <f>基金残高に係る経年分析!G56</f>
        <v>188</v>
      </c>
      <c r="D73" s="176">
        <f>基金残高に係る経年分析!H56</f>
        <v>328</v>
      </c>
    </row>
    <row r="74" spans="1:16" x14ac:dyDescent="0.15">
      <c r="A74" s="175" t="s">
        <v>78</v>
      </c>
      <c r="B74" s="176">
        <f>基金残高に係る経年分析!F57</f>
        <v>567</v>
      </c>
      <c r="C74" s="176">
        <f>基金残高に係る経年分析!G57</f>
        <v>598</v>
      </c>
      <c r="D74" s="176">
        <f>基金残高に係る経年分析!H57</f>
        <v>790</v>
      </c>
    </row>
  </sheetData>
  <sheetProtection algorithmName="SHA-512" hashValue="MOHqgMdGrZBl3VKPADZ9aRqeoJV7dyGq2yiTFenx38uvtVV49MwveoDhkJwaw1ffkTygiNgMI/iTTGiZGam5WQ==" saltValue="EUyU47zhEmWAzH/pUHEz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228</v>
      </c>
      <c r="C5" s="697"/>
      <c r="D5" s="697"/>
      <c r="E5" s="697"/>
      <c r="F5" s="697"/>
      <c r="G5" s="697"/>
      <c r="H5" s="697"/>
      <c r="I5" s="697"/>
      <c r="J5" s="697"/>
      <c r="K5" s="697"/>
      <c r="L5" s="697"/>
      <c r="M5" s="697"/>
      <c r="N5" s="697"/>
      <c r="O5" s="697"/>
      <c r="P5" s="697"/>
      <c r="Q5" s="698"/>
      <c r="R5" s="681">
        <v>3303263</v>
      </c>
      <c r="S5" s="682"/>
      <c r="T5" s="682"/>
      <c r="U5" s="682"/>
      <c r="V5" s="682"/>
      <c r="W5" s="682"/>
      <c r="X5" s="682"/>
      <c r="Y5" s="725"/>
      <c r="Z5" s="743">
        <v>25.5</v>
      </c>
      <c r="AA5" s="743"/>
      <c r="AB5" s="743"/>
      <c r="AC5" s="743"/>
      <c r="AD5" s="744">
        <v>3303263</v>
      </c>
      <c r="AE5" s="744"/>
      <c r="AF5" s="744"/>
      <c r="AG5" s="744"/>
      <c r="AH5" s="744"/>
      <c r="AI5" s="744"/>
      <c r="AJ5" s="744"/>
      <c r="AK5" s="744"/>
      <c r="AL5" s="726">
        <v>48</v>
      </c>
      <c r="AM5" s="701"/>
      <c r="AN5" s="701"/>
      <c r="AO5" s="727"/>
      <c r="AP5" s="696" t="s">
        <v>229</v>
      </c>
      <c r="AQ5" s="697"/>
      <c r="AR5" s="697"/>
      <c r="AS5" s="697"/>
      <c r="AT5" s="697"/>
      <c r="AU5" s="697"/>
      <c r="AV5" s="697"/>
      <c r="AW5" s="697"/>
      <c r="AX5" s="697"/>
      <c r="AY5" s="697"/>
      <c r="AZ5" s="697"/>
      <c r="BA5" s="697"/>
      <c r="BB5" s="697"/>
      <c r="BC5" s="697"/>
      <c r="BD5" s="697"/>
      <c r="BE5" s="697"/>
      <c r="BF5" s="698"/>
      <c r="BG5" s="628">
        <v>3292828</v>
      </c>
      <c r="BH5" s="629"/>
      <c r="BI5" s="629"/>
      <c r="BJ5" s="629"/>
      <c r="BK5" s="629"/>
      <c r="BL5" s="629"/>
      <c r="BM5" s="629"/>
      <c r="BN5" s="630"/>
      <c r="BO5" s="655">
        <v>99.7</v>
      </c>
      <c r="BP5" s="655"/>
      <c r="BQ5" s="655"/>
      <c r="BR5" s="655"/>
      <c r="BS5" s="656" t="s">
        <v>127</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116579</v>
      </c>
      <c r="S6" s="629"/>
      <c r="T6" s="629"/>
      <c r="U6" s="629"/>
      <c r="V6" s="629"/>
      <c r="W6" s="629"/>
      <c r="X6" s="629"/>
      <c r="Y6" s="630"/>
      <c r="Z6" s="655">
        <v>0.9</v>
      </c>
      <c r="AA6" s="655"/>
      <c r="AB6" s="655"/>
      <c r="AC6" s="655"/>
      <c r="AD6" s="656">
        <v>116579</v>
      </c>
      <c r="AE6" s="656"/>
      <c r="AF6" s="656"/>
      <c r="AG6" s="656"/>
      <c r="AH6" s="656"/>
      <c r="AI6" s="656"/>
      <c r="AJ6" s="656"/>
      <c r="AK6" s="656"/>
      <c r="AL6" s="631">
        <v>1.7</v>
      </c>
      <c r="AM6" s="632"/>
      <c r="AN6" s="632"/>
      <c r="AO6" s="657"/>
      <c r="AP6" s="625" t="s">
        <v>234</v>
      </c>
      <c r="AQ6" s="626"/>
      <c r="AR6" s="626"/>
      <c r="AS6" s="626"/>
      <c r="AT6" s="626"/>
      <c r="AU6" s="626"/>
      <c r="AV6" s="626"/>
      <c r="AW6" s="626"/>
      <c r="AX6" s="626"/>
      <c r="AY6" s="626"/>
      <c r="AZ6" s="626"/>
      <c r="BA6" s="626"/>
      <c r="BB6" s="626"/>
      <c r="BC6" s="626"/>
      <c r="BD6" s="626"/>
      <c r="BE6" s="626"/>
      <c r="BF6" s="627"/>
      <c r="BG6" s="628">
        <v>3292828</v>
      </c>
      <c r="BH6" s="629"/>
      <c r="BI6" s="629"/>
      <c r="BJ6" s="629"/>
      <c r="BK6" s="629"/>
      <c r="BL6" s="629"/>
      <c r="BM6" s="629"/>
      <c r="BN6" s="630"/>
      <c r="BO6" s="655">
        <v>99.7</v>
      </c>
      <c r="BP6" s="655"/>
      <c r="BQ6" s="655"/>
      <c r="BR6" s="655"/>
      <c r="BS6" s="656" t="s">
        <v>127</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103753</v>
      </c>
      <c r="CS6" s="629"/>
      <c r="CT6" s="629"/>
      <c r="CU6" s="629"/>
      <c r="CV6" s="629"/>
      <c r="CW6" s="629"/>
      <c r="CX6" s="629"/>
      <c r="CY6" s="630"/>
      <c r="CZ6" s="726">
        <v>0.9</v>
      </c>
      <c r="DA6" s="701"/>
      <c r="DB6" s="701"/>
      <c r="DC6" s="729"/>
      <c r="DD6" s="634">
        <v>954</v>
      </c>
      <c r="DE6" s="629"/>
      <c r="DF6" s="629"/>
      <c r="DG6" s="629"/>
      <c r="DH6" s="629"/>
      <c r="DI6" s="629"/>
      <c r="DJ6" s="629"/>
      <c r="DK6" s="629"/>
      <c r="DL6" s="629"/>
      <c r="DM6" s="629"/>
      <c r="DN6" s="629"/>
      <c r="DO6" s="629"/>
      <c r="DP6" s="630"/>
      <c r="DQ6" s="634">
        <v>103747</v>
      </c>
      <c r="DR6" s="629"/>
      <c r="DS6" s="629"/>
      <c r="DT6" s="629"/>
      <c r="DU6" s="629"/>
      <c r="DV6" s="629"/>
      <c r="DW6" s="629"/>
      <c r="DX6" s="629"/>
      <c r="DY6" s="629"/>
      <c r="DZ6" s="629"/>
      <c r="EA6" s="629"/>
      <c r="EB6" s="629"/>
      <c r="EC6" s="672"/>
    </row>
    <row r="7" spans="2:143" ht="11.25" customHeight="1" x14ac:dyDescent="0.15">
      <c r="B7" s="625" t="s">
        <v>236</v>
      </c>
      <c r="C7" s="626"/>
      <c r="D7" s="626"/>
      <c r="E7" s="626"/>
      <c r="F7" s="626"/>
      <c r="G7" s="626"/>
      <c r="H7" s="626"/>
      <c r="I7" s="626"/>
      <c r="J7" s="626"/>
      <c r="K7" s="626"/>
      <c r="L7" s="626"/>
      <c r="M7" s="626"/>
      <c r="N7" s="626"/>
      <c r="O7" s="626"/>
      <c r="P7" s="626"/>
      <c r="Q7" s="627"/>
      <c r="R7" s="628">
        <v>2320</v>
      </c>
      <c r="S7" s="629"/>
      <c r="T7" s="629"/>
      <c r="U7" s="629"/>
      <c r="V7" s="629"/>
      <c r="W7" s="629"/>
      <c r="X7" s="629"/>
      <c r="Y7" s="630"/>
      <c r="Z7" s="655">
        <v>0</v>
      </c>
      <c r="AA7" s="655"/>
      <c r="AB7" s="655"/>
      <c r="AC7" s="655"/>
      <c r="AD7" s="656">
        <v>2320</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1504096</v>
      </c>
      <c r="BH7" s="629"/>
      <c r="BI7" s="629"/>
      <c r="BJ7" s="629"/>
      <c r="BK7" s="629"/>
      <c r="BL7" s="629"/>
      <c r="BM7" s="629"/>
      <c r="BN7" s="630"/>
      <c r="BO7" s="655">
        <v>45.5</v>
      </c>
      <c r="BP7" s="655"/>
      <c r="BQ7" s="655"/>
      <c r="BR7" s="655"/>
      <c r="BS7" s="656" t="s">
        <v>238</v>
      </c>
      <c r="BT7" s="656"/>
      <c r="BU7" s="656"/>
      <c r="BV7" s="656"/>
      <c r="BW7" s="656"/>
      <c r="BX7" s="656"/>
      <c r="BY7" s="656"/>
      <c r="BZ7" s="656"/>
      <c r="CA7" s="656"/>
      <c r="CB7" s="714"/>
      <c r="CD7" s="662" t="s">
        <v>239</v>
      </c>
      <c r="CE7" s="663"/>
      <c r="CF7" s="663"/>
      <c r="CG7" s="663"/>
      <c r="CH7" s="663"/>
      <c r="CI7" s="663"/>
      <c r="CJ7" s="663"/>
      <c r="CK7" s="663"/>
      <c r="CL7" s="663"/>
      <c r="CM7" s="663"/>
      <c r="CN7" s="663"/>
      <c r="CO7" s="663"/>
      <c r="CP7" s="663"/>
      <c r="CQ7" s="664"/>
      <c r="CR7" s="628">
        <v>1748361</v>
      </c>
      <c r="CS7" s="629"/>
      <c r="CT7" s="629"/>
      <c r="CU7" s="629"/>
      <c r="CV7" s="629"/>
      <c r="CW7" s="629"/>
      <c r="CX7" s="629"/>
      <c r="CY7" s="630"/>
      <c r="CZ7" s="655">
        <v>14.9</v>
      </c>
      <c r="DA7" s="655"/>
      <c r="DB7" s="655"/>
      <c r="DC7" s="655"/>
      <c r="DD7" s="634">
        <v>178568</v>
      </c>
      <c r="DE7" s="629"/>
      <c r="DF7" s="629"/>
      <c r="DG7" s="629"/>
      <c r="DH7" s="629"/>
      <c r="DI7" s="629"/>
      <c r="DJ7" s="629"/>
      <c r="DK7" s="629"/>
      <c r="DL7" s="629"/>
      <c r="DM7" s="629"/>
      <c r="DN7" s="629"/>
      <c r="DO7" s="629"/>
      <c r="DP7" s="630"/>
      <c r="DQ7" s="634">
        <v>1315454</v>
      </c>
      <c r="DR7" s="629"/>
      <c r="DS7" s="629"/>
      <c r="DT7" s="629"/>
      <c r="DU7" s="629"/>
      <c r="DV7" s="629"/>
      <c r="DW7" s="629"/>
      <c r="DX7" s="629"/>
      <c r="DY7" s="629"/>
      <c r="DZ7" s="629"/>
      <c r="EA7" s="629"/>
      <c r="EB7" s="629"/>
      <c r="EC7" s="672"/>
    </row>
    <row r="8" spans="2:143" ht="11.25" customHeight="1" x14ac:dyDescent="0.15">
      <c r="B8" s="625" t="s">
        <v>240</v>
      </c>
      <c r="C8" s="626"/>
      <c r="D8" s="626"/>
      <c r="E8" s="626"/>
      <c r="F8" s="626"/>
      <c r="G8" s="626"/>
      <c r="H8" s="626"/>
      <c r="I8" s="626"/>
      <c r="J8" s="626"/>
      <c r="K8" s="626"/>
      <c r="L8" s="626"/>
      <c r="M8" s="626"/>
      <c r="N8" s="626"/>
      <c r="O8" s="626"/>
      <c r="P8" s="626"/>
      <c r="Q8" s="627"/>
      <c r="R8" s="628">
        <v>18017</v>
      </c>
      <c r="S8" s="629"/>
      <c r="T8" s="629"/>
      <c r="U8" s="629"/>
      <c r="V8" s="629"/>
      <c r="W8" s="629"/>
      <c r="X8" s="629"/>
      <c r="Y8" s="630"/>
      <c r="Z8" s="655">
        <v>0.1</v>
      </c>
      <c r="AA8" s="655"/>
      <c r="AB8" s="655"/>
      <c r="AC8" s="655"/>
      <c r="AD8" s="656">
        <v>18017</v>
      </c>
      <c r="AE8" s="656"/>
      <c r="AF8" s="656"/>
      <c r="AG8" s="656"/>
      <c r="AH8" s="656"/>
      <c r="AI8" s="656"/>
      <c r="AJ8" s="656"/>
      <c r="AK8" s="656"/>
      <c r="AL8" s="631">
        <v>0.3</v>
      </c>
      <c r="AM8" s="632"/>
      <c r="AN8" s="632"/>
      <c r="AO8" s="657"/>
      <c r="AP8" s="625" t="s">
        <v>241</v>
      </c>
      <c r="AQ8" s="626"/>
      <c r="AR8" s="626"/>
      <c r="AS8" s="626"/>
      <c r="AT8" s="626"/>
      <c r="AU8" s="626"/>
      <c r="AV8" s="626"/>
      <c r="AW8" s="626"/>
      <c r="AX8" s="626"/>
      <c r="AY8" s="626"/>
      <c r="AZ8" s="626"/>
      <c r="BA8" s="626"/>
      <c r="BB8" s="626"/>
      <c r="BC8" s="626"/>
      <c r="BD8" s="626"/>
      <c r="BE8" s="626"/>
      <c r="BF8" s="627"/>
      <c r="BG8" s="628">
        <v>47119</v>
      </c>
      <c r="BH8" s="629"/>
      <c r="BI8" s="629"/>
      <c r="BJ8" s="629"/>
      <c r="BK8" s="629"/>
      <c r="BL8" s="629"/>
      <c r="BM8" s="629"/>
      <c r="BN8" s="630"/>
      <c r="BO8" s="655">
        <v>1.4</v>
      </c>
      <c r="BP8" s="655"/>
      <c r="BQ8" s="655"/>
      <c r="BR8" s="655"/>
      <c r="BS8" s="656" t="s">
        <v>238</v>
      </c>
      <c r="BT8" s="656"/>
      <c r="BU8" s="656"/>
      <c r="BV8" s="656"/>
      <c r="BW8" s="656"/>
      <c r="BX8" s="656"/>
      <c r="BY8" s="656"/>
      <c r="BZ8" s="656"/>
      <c r="CA8" s="656"/>
      <c r="CB8" s="714"/>
      <c r="CD8" s="662" t="s">
        <v>242</v>
      </c>
      <c r="CE8" s="663"/>
      <c r="CF8" s="663"/>
      <c r="CG8" s="663"/>
      <c r="CH8" s="663"/>
      <c r="CI8" s="663"/>
      <c r="CJ8" s="663"/>
      <c r="CK8" s="663"/>
      <c r="CL8" s="663"/>
      <c r="CM8" s="663"/>
      <c r="CN8" s="663"/>
      <c r="CO8" s="663"/>
      <c r="CP8" s="663"/>
      <c r="CQ8" s="664"/>
      <c r="CR8" s="628">
        <v>4982129</v>
      </c>
      <c r="CS8" s="629"/>
      <c r="CT8" s="629"/>
      <c r="CU8" s="629"/>
      <c r="CV8" s="629"/>
      <c r="CW8" s="629"/>
      <c r="CX8" s="629"/>
      <c r="CY8" s="630"/>
      <c r="CZ8" s="655">
        <v>42.3</v>
      </c>
      <c r="DA8" s="655"/>
      <c r="DB8" s="655"/>
      <c r="DC8" s="655"/>
      <c r="DD8" s="634">
        <v>1227735</v>
      </c>
      <c r="DE8" s="629"/>
      <c r="DF8" s="629"/>
      <c r="DG8" s="629"/>
      <c r="DH8" s="629"/>
      <c r="DI8" s="629"/>
      <c r="DJ8" s="629"/>
      <c r="DK8" s="629"/>
      <c r="DL8" s="629"/>
      <c r="DM8" s="629"/>
      <c r="DN8" s="629"/>
      <c r="DO8" s="629"/>
      <c r="DP8" s="630"/>
      <c r="DQ8" s="634">
        <v>2212957</v>
      </c>
      <c r="DR8" s="629"/>
      <c r="DS8" s="629"/>
      <c r="DT8" s="629"/>
      <c r="DU8" s="629"/>
      <c r="DV8" s="629"/>
      <c r="DW8" s="629"/>
      <c r="DX8" s="629"/>
      <c r="DY8" s="629"/>
      <c r="DZ8" s="629"/>
      <c r="EA8" s="629"/>
      <c r="EB8" s="629"/>
      <c r="EC8" s="672"/>
    </row>
    <row r="9" spans="2:143" ht="11.25" customHeight="1" x14ac:dyDescent="0.15">
      <c r="B9" s="625" t="s">
        <v>243</v>
      </c>
      <c r="C9" s="626"/>
      <c r="D9" s="626"/>
      <c r="E9" s="626"/>
      <c r="F9" s="626"/>
      <c r="G9" s="626"/>
      <c r="H9" s="626"/>
      <c r="I9" s="626"/>
      <c r="J9" s="626"/>
      <c r="K9" s="626"/>
      <c r="L9" s="626"/>
      <c r="M9" s="626"/>
      <c r="N9" s="626"/>
      <c r="O9" s="626"/>
      <c r="P9" s="626"/>
      <c r="Q9" s="627"/>
      <c r="R9" s="628">
        <v>19380</v>
      </c>
      <c r="S9" s="629"/>
      <c r="T9" s="629"/>
      <c r="U9" s="629"/>
      <c r="V9" s="629"/>
      <c r="W9" s="629"/>
      <c r="X9" s="629"/>
      <c r="Y9" s="630"/>
      <c r="Z9" s="655">
        <v>0.1</v>
      </c>
      <c r="AA9" s="655"/>
      <c r="AB9" s="655"/>
      <c r="AC9" s="655"/>
      <c r="AD9" s="656">
        <v>19380</v>
      </c>
      <c r="AE9" s="656"/>
      <c r="AF9" s="656"/>
      <c r="AG9" s="656"/>
      <c r="AH9" s="656"/>
      <c r="AI9" s="656"/>
      <c r="AJ9" s="656"/>
      <c r="AK9" s="656"/>
      <c r="AL9" s="631">
        <v>0.3</v>
      </c>
      <c r="AM9" s="632"/>
      <c r="AN9" s="632"/>
      <c r="AO9" s="657"/>
      <c r="AP9" s="625" t="s">
        <v>244</v>
      </c>
      <c r="AQ9" s="626"/>
      <c r="AR9" s="626"/>
      <c r="AS9" s="626"/>
      <c r="AT9" s="626"/>
      <c r="AU9" s="626"/>
      <c r="AV9" s="626"/>
      <c r="AW9" s="626"/>
      <c r="AX9" s="626"/>
      <c r="AY9" s="626"/>
      <c r="AZ9" s="626"/>
      <c r="BA9" s="626"/>
      <c r="BB9" s="626"/>
      <c r="BC9" s="626"/>
      <c r="BD9" s="626"/>
      <c r="BE9" s="626"/>
      <c r="BF9" s="627"/>
      <c r="BG9" s="628">
        <v>1192862</v>
      </c>
      <c r="BH9" s="629"/>
      <c r="BI9" s="629"/>
      <c r="BJ9" s="629"/>
      <c r="BK9" s="629"/>
      <c r="BL9" s="629"/>
      <c r="BM9" s="629"/>
      <c r="BN9" s="630"/>
      <c r="BO9" s="655">
        <v>36.1</v>
      </c>
      <c r="BP9" s="655"/>
      <c r="BQ9" s="655"/>
      <c r="BR9" s="655"/>
      <c r="BS9" s="656" t="s">
        <v>127</v>
      </c>
      <c r="BT9" s="656"/>
      <c r="BU9" s="656"/>
      <c r="BV9" s="656"/>
      <c r="BW9" s="656"/>
      <c r="BX9" s="656"/>
      <c r="BY9" s="656"/>
      <c r="BZ9" s="656"/>
      <c r="CA9" s="656"/>
      <c r="CB9" s="714"/>
      <c r="CD9" s="662" t="s">
        <v>245</v>
      </c>
      <c r="CE9" s="663"/>
      <c r="CF9" s="663"/>
      <c r="CG9" s="663"/>
      <c r="CH9" s="663"/>
      <c r="CI9" s="663"/>
      <c r="CJ9" s="663"/>
      <c r="CK9" s="663"/>
      <c r="CL9" s="663"/>
      <c r="CM9" s="663"/>
      <c r="CN9" s="663"/>
      <c r="CO9" s="663"/>
      <c r="CP9" s="663"/>
      <c r="CQ9" s="664"/>
      <c r="CR9" s="628">
        <v>772683</v>
      </c>
      <c r="CS9" s="629"/>
      <c r="CT9" s="629"/>
      <c r="CU9" s="629"/>
      <c r="CV9" s="629"/>
      <c r="CW9" s="629"/>
      <c r="CX9" s="629"/>
      <c r="CY9" s="630"/>
      <c r="CZ9" s="655">
        <v>6.6</v>
      </c>
      <c r="DA9" s="655"/>
      <c r="DB9" s="655"/>
      <c r="DC9" s="655"/>
      <c r="DD9" s="634">
        <v>5386</v>
      </c>
      <c r="DE9" s="629"/>
      <c r="DF9" s="629"/>
      <c r="DG9" s="629"/>
      <c r="DH9" s="629"/>
      <c r="DI9" s="629"/>
      <c r="DJ9" s="629"/>
      <c r="DK9" s="629"/>
      <c r="DL9" s="629"/>
      <c r="DM9" s="629"/>
      <c r="DN9" s="629"/>
      <c r="DO9" s="629"/>
      <c r="DP9" s="630"/>
      <c r="DQ9" s="634">
        <v>557522</v>
      </c>
      <c r="DR9" s="629"/>
      <c r="DS9" s="629"/>
      <c r="DT9" s="629"/>
      <c r="DU9" s="629"/>
      <c r="DV9" s="629"/>
      <c r="DW9" s="629"/>
      <c r="DX9" s="629"/>
      <c r="DY9" s="629"/>
      <c r="DZ9" s="629"/>
      <c r="EA9" s="629"/>
      <c r="EB9" s="629"/>
      <c r="EC9" s="672"/>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104377</v>
      </c>
      <c r="BH10" s="629"/>
      <c r="BI10" s="629"/>
      <c r="BJ10" s="629"/>
      <c r="BK10" s="629"/>
      <c r="BL10" s="629"/>
      <c r="BM10" s="629"/>
      <c r="BN10" s="630"/>
      <c r="BO10" s="655">
        <v>3.2</v>
      </c>
      <c r="BP10" s="655"/>
      <c r="BQ10" s="655"/>
      <c r="BR10" s="655"/>
      <c r="BS10" s="656" t="s">
        <v>127</v>
      </c>
      <c r="BT10" s="656"/>
      <c r="BU10" s="656"/>
      <c r="BV10" s="656"/>
      <c r="BW10" s="656"/>
      <c r="BX10" s="656"/>
      <c r="BY10" s="656"/>
      <c r="BZ10" s="656"/>
      <c r="CA10" s="656"/>
      <c r="CB10" s="714"/>
      <c r="CD10" s="662" t="s">
        <v>248</v>
      </c>
      <c r="CE10" s="663"/>
      <c r="CF10" s="663"/>
      <c r="CG10" s="663"/>
      <c r="CH10" s="663"/>
      <c r="CI10" s="663"/>
      <c r="CJ10" s="663"/>
      <c r="CK10" s="663"/>
      <c r="CL10" s="663"/>
      <c r="CM10" s="663"/>
      <c r="CN10" s="663"/>
      <c r="CO10" s="663"/>
      <c r="CP10" s="663"/>
      <c r="CQ10" s="664"/>
      <c r="CR10" s="628">
        <v>20337</v>
      </c>
      <c r="CS10" s="629"/>
      <c r="CT10" s="629"/>
      <c r="CU10" s="629"/>
      <c r="CV10" s="629"/>
      <c r="CW10" s="629"/>
      <c r="CX10" s="629"/>
      <c r="CY10" s="630"/>
      <c r="CZ10" s="655">
        <v>0.2</v>
      </c>
      <c r="DA10" s="655"/>
      <c r="DB10" s="655"/>
      <c r="DC10" s="655"/>
      <c r="DD10" s="634" t="s">
        <v>238</v>
      </c>
      <c r="DE10" s="629"/>
      <c r="DF10" s="629"/>
      <c r="DG10" s="629"/>
      <c r="DH10" s="629"/>
      <c r="DI10" s="629"/>
      <c r="DJ10" s="629"/>
      <c r="DK10" s="629"/>
      <c r="DL10" s="629"/>
      <c r="DM10" s="629"/>
      <c r="DN10" s="629"/>
      <c r="DO10" s="629"/>
      <c r="DP10" s="630"/>
      <c r="DQ10" s="634">
        <v>20337</v>
      </c>
      <c r="DR10" s="629"/>
      <c r="DS10" s="629"/>
      <c r="DT10" s="629"/>
      <c r="DU10" s="629"/>
      <c r="DV10" s="629"/>
      <c r="DW10" s="629"/>
      <c r="DX10" s="629"/>
      <c r="DY10" s="629"/>
      <c r="DZ10" s="629"/>
      <c r="EA10" s="629"/>
      <c r="EB10" s="629"/>
      <c r="EC10" s="672"/>
    </row>
    <row r="11" spans="2:143" ht="11.25" customHeight="1" x14ac:dyDescent="0.15">
      <c r="B11" s="625" t="s">
        <v>249</v>
      </c>
      <c r="C11" s="626"/>
      <c r="D11" s="626"/>
      <c r="E11" s="626"/>
      <c r="F11" s="626"/>
      <c r="G11" s="626"/>
      <c r="H11" s="626"/>
      <c r="I11" s="626"/>
      <c r="J11" s="626"/>
      <c r="K11" s="626"/>
      <c r="L11" s="626"/>
      <c r="M11" s="626"/>
      <c r="N11" s="626"/>
      <c r="O11" s="626"/>
      <c r="P11" s="626"/>
      <c r="Q11" s="627"/>
      <c r="R11" s="628">
        <v>641232</v>
      </c>
      <c r="S11" s="629"/>
      <c r="T11" s="629"/>
      <c r="U11" s="629"/>
      <c r="V11" s="629"/>
      <c r="W11" s="629"/>
      <c r="X11" s="629"/>
      <c r="Y11" s="630"/>
      <c r="Z11" s="631">
        <v>5</v>
      </c>
      <c r="AA11" s="632"/>
      <c r="AB11" s="632"/>
      <c r="AC11" s="633"/>
      <c r="AD11" s="634">
        <v>641232</v>
      </c>
      <c r="AE11" s="629"/>
      <c r="AF11" s="629"/>
      <c r="AG11" s="629"/>
      <c r="AH11" s="629"/>
      <c r="AI11" s="629"/>
      <c r="AJ11" s="629"/>
      <c r="AK11" s="630"/>
      <c r="AL11" s="631">
        <v>9.3000000000000007</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159738</v>
      </c>
      <c r="BH11" s="629"/>
      <c r="BI11" s="629"/>
      <c r="BJ11" s="629"/>
      <c r="BK11" s="629"/>
      <c r="BL11" s="629"/>
      <c r="BM11" s="629"/>
      <c r="BN11" s="630"/>
      <c r="BO11" s="655">
        <v>4.8</v>
      </c>
      <c r="BP11" s="655"/>
      <c r="BQ11" s="655"/>
      <c r="BR11" s="655"/>
      <c r="BS11" s="656" t="s">
        <v>127</v>
      </c>
      <c r="BT11" s="656"/>
      <c r="BU11" s="656"/>
      <c r="BV11" s="656"/>
      <c r="BW11" s="656"/>
      <c r="BX11" s="656"/>
      <c r="BY11" s="656"/>
      <c r="BZ11" s="656"/>
      <c r="CA11" s="656"/>
      <c r="CB11" s="714"/>
      <c r="CD11" s="662" t="s">
        <v>251</v>
      </c>
      <c r="CE11" s="663"/>
      <c r="CF11" s="663"/>
      <c r="CG11" s="663"/>
      <c r="CH11" s="663"/>
      <c r="CI11" s="663"/>
      <c r="CJ11" s="663"/>
      <c r="CK11" s="663"/>
      <c r="CL11" s="663"/>
      <c r="CM11" s="663"/>
      <c r="CN11" s="663"/>
      <c r="CO11" s="663"/>
      <c r="CP11" s="663"/>
      <c r="CQ11" s="664"/>
      <c r="CR11" s="628">
        <v>457715</v>
      </c>
      <c r="CS11" s="629"/>
      <c r="CT11" s="629"/>
      <c r="CU11" s="629"/>
      <c r="CV11" s="629"/>
      <c r="CW11" s="629"/>
      <c r="CX11" s="629"/>
      <c r="CY11" s="630"/>
      <c r="CZ11" s="655">
        <v>3.9</v>
      </c>
      <c r="DA11" s="655"/>
      <c r="DB11" s="655"/>
      <c r="DC11" s="655"/>
      <c r="DD11" s="634">
        <v>52222</v>
      </c>
      <c r="DE11" s="629"/>
      <c r="DF11" s="629"/>
      <c r="DG11" s="629"/>
      <c r="DH11" s="629"/>
      <c r="DI11" s="629"/>
      <c r="DJ11" s="629"/>
      <c r="DK11" s="629"/>
      <c r="DL11" s="629"/>
      <c r="DM11" s="629"/>
      <c r="DN11" s="629"/>
      <c r="DO11" s="629"/>
      <c r="DP11" s="630"/>
      <c r="DQ11" s="634">
        <v>361966</v>
      </c>
      <c r="DR11" s="629"/>
      <c r="DS11" s="629"/>
      <c r="DT11" s="629"/>
      <c r="DU11" s="629"/>
      <c r="DV11" s="629"/>
      <c r="DW11" s="629"/>
      <c r="DX11" s="629"/>
      <c r="DY11" s="629"/>
      <c r="DZ11" s="629"/>
      <c r="EA11" s="629"/>
      <c r="EB11" s="629"/>
      <c r="EC11" s="672"/>
    </row>
    <row r="12" spans="2:143" ht="11.25" customHeight="1" x14ac:dyDescent="0.15">
      <c r="B12" s="625" t="s">
        <v>252</v>
      </c>
      <c r="C12" s="626"/>
      <c r="D12" s="626"/>
      <c r="E12" s="626"/>
      <c r="F12" s="626"/>
      <c r="G12" s="626"/>
      <c r="H12" s="626"/>
      <c r="I12" s="626"/>
      <c r="J12" s="626"/>
      <c r="K12" s="626"/>
      <c r="L12" s="626"/>
      <c r="M12" s="626"/>
      <c r="N12" s="626"/>
      <c r="O12" s="626"/>
      <c r="P12" s="626"/>
      <c r="Q12" s="627"/>
      <c r="R12" s="628" t="s">
        <v>175</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1521583</v>
      </c>
      <c r="BH12" s="629"/>
      <c r="BI12" s="629"/>
      <c r="BJ12" s="629"/>
      <c r="BK12" s="629"/>
      <c r="BL12" s="629"/>
      <c r="BM12" s="629"/>
      <c r="BN12" s="630"/>
      <c r="BO12" s="655">
        <v>46.1</v>
      </c>
      <c r="BP12" s="655"/>
      <c r="BQ12" s="655"/>
      <c r="BR12" s="655"/>
      <c r="BS12" s="656" t="s">
        <v>127</v>
      </c>
      <c r="BT12" s="656"/>
      <c r="BU12" s="656"/>
      <c r="BV12" s="656"/>
      <c r="BW12" s="656"/>
      <c r="BX12" s="656"/>
      <c r="BY12" s="656"/>
      <c r="BZ12" s="656"/>
      <c r="CA12" s="656"/>
      <c r="CB12" s="714"/>
      <c r="CD12" s="662" t="s">
        <v>254</v>
      </c>
      <c r="CE12" s="663"/>
      <c r="CF12" s="663"/>
      <c r="CG12" s="663"/>
      <c r="CH12" s="663"/>
      <c r="CI12" s="663"/>
      <c r="CJ12" s="663"/>
      <c r="CK12" s="663"/>
      <c r="CL12" s="663"/>
      <c r="CM12" s="663"/>
      <c r="CN12" s="663"/>
      <c r="CO12" s="663"/>
      <c r="CP12" s="663"/>
      <c r="CQ12" s="664"/>
      <c r="CR12" s="628">
        <v>634119</v>
      </c>
      <c r="CS12" s="629"/>
      <c r="CT12" s="629"/>
      <c r="CU12" s="629"/>
      <c r="CV12" s="629"/>
      <c r="CW12" s="629"/>
      <c r="CX12" s="629"/>
      <c r="CY12" s="630"/>
      <c r="CZ12" s="655">
        <v>5.4</v>
      </c>
      <c r="DA12" s="655"/>
      <c r="DB12" s="655"/>
      <c r="DC12" s="655"/>
      <c r="DD12" s="634">
        <v>4151</v>
      </c>
      <c r="DE12" s="629"/>
      <c r="DF12" s="629"/>
      <c r="DG12" s="629"/>
      <c r="DH12" s="629"/>
      <c r="DI12" s="629"/>
      <c r="DJ12" s="629"/>
      <c r="DK12" s="629"/>
      <c r="DL12" s="629"/>
      <c r="DM12" s="629"/>
      <c r="DN12" s="629"/>
      <c r="DO12" s="629"/>
      <c r="DP12" s="630"/>
      <c r="DQ12" s="634">
        <v>604291</v>
      </c>
      <c r="DR12" s="629"/>
      <c r="DS12" s="629"/>
      <c r="DT12" s="629"/>
      <c r="DU12" s="629"/>
      <c r="DV12" s="629"/>
      <c r="DW12" s="629"/>
      <c r="DX12" s="629"/>
      <c r="DY12" s="629"/>
      <c r="DZ12" s="629"/>
      <c r="EA12" s="629"/>
      <c r="EB12" s="629"/>
      <c r="EC12" s="672"/>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1519647</v>
      </c>
      <c r="BH13" s="629"/>
      <c r="BI13" s="629"/>
      <c r="BJ13" s="629"/>
      <c r="BK13" s="629"/>
      <c r="BL13" s="629"/>
      <c r="BM13" s="629"/>
      <c r="BN13" s="630"/>
      <c r="BO13" s="655">
        <v>46</v>
      </c>
      <c r="BP13" s="655"/>
      <c r="BQ13" s="655"/>
      <c r="BR13" s="655"/>
      <c r="BS13" s="656" t="s">
        <v>238</v>
      </c>
      <c r="BT13" s="656"/>
      <c r="BU13" s="656"/>
      <c r="BV13" s="656"/>
      <c r="BW13" s="656"/>
      <c r="BX13" s="656"/>
      <c r="BY13" s="656"/>
      <c r="BZ13" s="656"/>
      <c r="CA13" s="656"/>
      <c r="CB13" s="714"/>
      <c r="CD13" s="662" t="s">
        <v>257</v>
      </c>
      <c r="CE13" s="663"/>
      <c r="CF13" s="663"/>
      <c r="CG13" s="663"/>
      <c r="CH13" s="663"/>
      <c r="CI13" s="663"/>
      <c r="CJ13" s="663"/>
      <c r="CK13" s="663"/>
      <c r="CL13" s="663"/>
      <c r="CM13" s="663"/>
      <c r="CN13" s="663"/>
      <c r="CO13" s="663"/>
      <c r="CP13" s="663"/>
      <c r="CQ13" s="664"/>
      <c r="CR13" s="628">
        <v>714843</v>
      </c>
      <c r="CS13" s="629"/>
      <c r="CT13" s="629"/>
      <c r="CU13" s="629"/>
      <c r="CV13" s="629"/>
      <c r="CW13" s="629"/>
      <c r="CX13" s="629"/>
      <c r="CY13" s="630"/>
      <c r="CZ13" s="655">
        <v>6.1</v>
      </c>
      <c r="DA13" s="655"/>
      <c r="DB13" s="655"/>
      <c r="DC13" s="655"/>
      <c r="DD13" s="634">
        <v>192571</v>
      </c>
      <c r="DE13" s="629"/>
      <c r="DF13" s="629"/>
      <c r="DG13" s="629"/>
      <c r="DH13" s="629"/>
      <c r="DI13" s="629"/>
      <c r="DJ13" s="629"/>
      <c r="DK13" s="629"/>
      <c r="DL13" s="629"/>
      <c r="DM13" s="629"/>
      <c r="DN13" s="629"/>
      <c r="DO13" s="629"/>
      <c r="DP13" s="630"/>
      <c r="DQ13" s="634">
        <v>625186</v>
      </c>
      <c r="DR13" s="629"/>
      <c r="DS13" s="629"/>
      <c r="DT13" s="629"/>
      <c r="DU13" s="629"/>
      <c r="DV13" s="629"/>
      <c r="DW13" s="629"/>
      <c r="DX13" s="629"/>
      <c r="DY13" s="629"/>
      <c r="DZ13" s="629"/>
      <c r="EA13" s="629"/>
      <c r="EB13" s="629"/>
      <c r="EC13" s="672"/>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238</v>
      </c>
      <c r="AA14" s="655"/>
      <c r="AB14" s="655"/>
      <c r="AC14" s="655"/>
      <c r="AD14" s="656" t="s">
        <v>238</v>
      </c>
      <c r="AE14" s="656"/>
      <c r="AF14" s="656"/>
      <c r="AG14" s="656"/>
      <c r="AH14" s="656"/>
      <c r="AI14" s="656"/>
      <c r="AJ14" s="656"/>
      <c r="AK14" s="656"/>
      <c r="AL14" s="631" t="s">
        <v>127</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107281</v>
      </c>
      <c r="BH14" s="629"/>
      <c r="BI14" s="629"/>
      <c r="BJ14" s="629"/>
      <c r="BK14" s="629"/>
      <c r="BL14" s="629"/>
      <c r="BM14" s="629"/>
      <c r="BN14" s="630"/>
      <c r="BO14" s="655">
        <v>3.2</v>
      </c>
      <c r="BP14" s="655"/>
      <c r="BQ14" s="655"/>
      <c r="BR14" s="655"/>
      <c r="BS14" s="656" t="s">
        <v>238</v>
      </c>
      <c r="BT14" s="656"/>
      <c r="BU14" s="656"/>
      <c r="BV14" s="656"/>
      <c r="BW14" s="656"/>
      <c r="BX14" s="656"/>
      <c r="BY14" s="656"/>
      <c r="BZ14" s="656"/>
      <c r="CA14" s="656"/>
      <c r="CB14" s="714"/>
      <c r="CD14" s="662" t="s">
        <v>260</v>
      </c>
      <c r="CE14" s="663"/>
      <c r="CF14" s="663"/>
      <c r="CG14" s="663"/>
      <c r="CH14" s="663"/>
      <c r="CI14" s="663"/>
      <c r="CJ14" s="663"/>
      <c r="CK14" s="663"/>
      <c r="CL14" s="663"/>
      <c r="CM14" s="663"/>
      <c r="CN14" s="663"/>
      <c r="CO14" s="663"/>
      <c r="CP14" s="663"/>
      <c r="CQ14" s="664"/>
      <c r="CR14" s="628">
        <v>388880</v>
      </c>
      <c r="CS14" s="629"/>
      <c r="CT14" s="629"/>
      <c r="CU14" s="629"/>
      <c r="CV14" s="629"/>
      <c r="CW14" s="629"/>
      <c r="CX14" s="629"/>
      <c r="CY14" s="630"/>
      <c r="CZ14" s="655">
        <v>3.3</v>
      </c>
      <c r="DA14" s="655"/>
      <c r="DB14" s="655"/>
      <c r="DC14" s="655"/>
      <c r="DD14" s="634">
        <v>31980</v>
      </c>
      <c r="DE14" s="629"/>
      <c r="DF14" s="629"/>
      <c r="DG14" s="629"/>
      <c r="DH14" s="629"/>
      <c r="DI14" s="629"/>
      <c r="DJ14" s="629"/>
      <c r="DK14" s="629"/>
      <c r="DL14" s="629"/>
      <c r="DM14" s="629"/>
      <c r="DN14" s="629"/>
      <c r="DO14" s="629"/>
      <c r="DP14" s="630"/>
      <c r="DQ14" s="634">
        <v>365560</v>
      </c>
      <c r="DR14" s="629"/>
      <c r="DS14" s="629"/>
      <c r="DT14" s="629"/>
      <c r="DU14" s="629"/>
      <c r="DV14" s="629"/>
      <c r="DW14" s="629"/>
      <c r="DX14" s="629"/>
      <c r="DY14" s="629"/>
      <c r="DZ14" s="629"/>
      <c r="EA14" s="629"/>
      <c r="EB14" s="629"/>
      <c r="EC14" s="672"/>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238</v>
      </c>
      <c r="S15" s="629"/>
      <c r="T15" s="629"/>
      <c r="U15" s="629"/>
      <c r="V15" s="629"/>
      <c r="W15" s="629"/>
      <c r="X15" s="629"/>
      <c r="Y15" s="630"/>
      <c r="Z15" s="655" t="s">
        <v>127</v>
      </c>
      <c r="AA15" s="655"/>
      <c r="AB15" s="655"/>
      <c r="AC15" s="655"/>
      <c r="AD15" s="656" t="s">
        <v>238</v>
      </c>
      <c r="AE15" s="656"/>
      <c r="AF15" s="656"/>
      <c r="AG15" s="656"/>
      <c r="AH15" s="656"/>
      <c r="AI15" s="656"/>
      <c r="AJ15" s="656"/>
      <c r="AK15" s="656"/>
      <c r="AL15" s="631" t="s">
        <v>127</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159868</v>
      </c>
      <c r="BH15" s="629"/>
      <c r="BI15" s="629"/>
      <c r="BJ15" s="629"/>
      <c r="BK15" s="629"/>
      <c r="BL15" s="629"/>
      <c r="BM15" s="629"/>
      <c r="BN15" s="630"/>
      <c r="BO15" s="655">
        <v>4.8</v>
      </c>
      <c r="BP15" s="655"/>
      <c r="BQ15" s="655"/>
      <c r="BR15" s="655"/>
      <c r="BS15" s="656" t="s">
        <v>127</v>
      </c>
      <c r="BT15" s="656"/>
      <c r="BU15" s="656"/>
      <c r="BV15" s="656"/>
      <c r="BW15" s="656"/>
      <c r="BX15" s="656"/>
      <c r="BY15" s="656"/>
      <c r="BZ15" s="656"/>
      <c r="CA15" s="656"/>
      <c r="CB15" s="714"/>
      <c r="CD15" s="662" t="s">
        <v>263</v>
      </c>
      <c r="CE15" s="663"/>
      <c r="CF15" s="663"/>
      <c r="CG15" s="663"/>
      <c r="CH15" s="663"/>
      <c r="CI15" s="663"/>
      <c r="CJ15" s="663"/>
      <c r="CK15" s="663"/>
      <c r="CL15" s="663"/>
      <c r="CM15" s="663"/>
      <c r="CN15" s="663"/>
      <c r="CO15" s="663"/>
      <c r="CP15" s="663"/>
      <c r="CQ15" s="664"/>
      <c r="CR15" s="628">
        <v>949004</v>
      </c>
      <c r="CS15" s="629"/>
      <c r="CT15" s="629"/>
      <c r="CU15" s="629"/>
      <c r="CV15" s="629"/>
      <c r="CW15" s="629"/>
      <c r="CX15" s="629"/>
      <c r="CY15" s="630"/>
      <c r="CZ15" s="655">
        <v>8.1</v>
      </c>
      <c r="DA15" s="655"/>
      <c r="DB15" s="655"/>
      <c r="DC15" s="655"/>
      <c r="DD15" s="634">
        <v>186812</v>
      </c>
      <c r="DE15" s="629"/>
      <c r="DF15" s="629"/>
      <c r="DG15" s="629"/>
      <c r="DH15" s="629"/>
      <c r="DI15" s="629"/>
      <c r="DJ15" s="629"/>
      <c r="DK15" s="629"/>
      <c r="DL15" s="629"/>
      <c r="DM15" s="629"/>
      <c r="DN15" s="629"/>
      <c r="DO15" s="629"/>
      <c r="DP15" s="630"/>
      <c r="DQ15" s="634">
        <v>867701</v>
      </c>
      <c r="DR15" s="629"/>
      <c r="DS15" s="629"/>
      <c r="DT15" s="629"/>
      <c r="DU15" s="629"/>
      <c r="DV15" s="629"/>
      <c r="DW15" s="629"/>
      <c r="DX15" s="629"/>
      <c r="DY15" s="629"/>
      <c r="DZ15" s="629"/>
      <c r="EA15" s="629"/>
      <c r="EB15" s="629"/>
      <c r="EC15" s="672"/>
    </row>
    <row r="16" spans="2:143" ht="11.25" customHeight="1" x14ac:dyDescent="0.15">
      <c r="B16" s="625" t="s">
        <v>264</v>
      </c>
      <c r="C16" s="626"/>
      <c r="D16" s="626"/>
      <c r="E16" s="626"/>
      <c r="F16" s="626"/>
      <c r="G16" s="626"/>
      <c r="H16" s="626"/>
      <c r="I16" s="626"/>
      <c r="J16" s="626"/>
      <c r="K16" s="626"/>
      <c r="L16" s="626"/>
      <c r="M16" s="626"/>
      <c r="N16" s="626"/>
      <c r="O16" s="626"/>
      <c r="P16" s="626"/>
      <c r="Q16" s="627"/>
      <c r="R16" s="628">
        <v>8072</v>
      </c>
      <c r="S16" s="629"/>
      <c r="T16" s="629"/>
      <c r="U16" s="629"/>
      <c r="V16" s="629"/>
      <c r="W16" s="629"/>
      <c r="X16" s="629"/>
      <c r="Y16" s="630"/>
      <c r="Z16" s="655">
        <v>0.1</v>
      </c>
      <c r="AA16" s="655"/>
      <c r="AB16" s="655"/>
      <c r="AC16" s="655"/>
      <c r="AD16" s="656">
        <v>8072</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238</v>
      </c>
      <c r="BP16" s="655"/>
      <c r="BQ16" s="655"/>
      <c r="BR16" s="655"/>
      <c r="BS16" s="656" t="s">
        <v>127</v>
      </c>
      <c r="BT16" s="656"/>
      <c r="BU16" s="656"/>
      <c r="BV16" s="656"/>
      <c r="BW16" s="656"/>
      <c r="BX16" s="656"/>
      <c r="BY16" s="656"/>
      <c r="BZ16" s="656"/>
      <c r="CA16" s="656"/>
      <c r="CB16" s="714"/>
      <c r="CD16" s="662" t="s">
        <v>266</v>
      </c>
      <c r="CE16" s="663"/>
      <c r="CF16" s="663"/>
      <c r="CG16" s="663"/>
      <c r="CH16" s="663"/>
      <c r="CI16" s="663"/>
      <c r="CJ16" s="663"/>
      <c r="CK16" s="663"/>
      <c r="CL16" s="663"/>
      <c r="CM16" s="663"/>
      <c r="CN16" s="663"/>
      <c r="CO16" s="663"/>
      <c r="CP16" s="663"/>
      <c r="CQ16" s="664"/>
      <c r="CR16" s="628">
        <v>77998</v>
      </c>
      <c r="CS16" s="629"/>
      <c r="CT16" s="629"/>
      <c r="CU16" s="629"/>
      <c r="CV16" s="629"/>
      <c r="CW16" s="629"/>
      <c r="CX16" s="629"/>
      <c r="CY16" s="630"/>
      <c r="CZ16" s="655">
        <v>0.7</v>
      </c>
      <c r="DA16" s="655"/>
      <c r="DB16" s="655"/>
      <c r="DC16" s="655"/>
      <c r="DD16" s="634" t="s">
        <v>127</v>
      </c>
      <c r="DE16" s="629"/>
      <c r="DF16" s="629"/>
      <c r="DG16" s="629"/>
      <c r="DH16" s="629"/>
      <c r="DI16" s="629"/>
      <c r="DJ16" s="629"/>
      <c r="DK16" s="629"/>
      <c r="DL16" s="629"/>
      <c r="DM16" s="629"/>
      <c r="DN16" s="629"/>
      <c r="DO16" s="629"/>
      <c r="DP16" s="630"/>
      <c r="DQ16" s="634">
        <v>58172</v>
      </c>
      <c r="DR16" s="629"/>
      <c r="DS16" s="629"/>
      <c r="DT16" s="629"/>
      <c r="DU16" s="629"/>
      <c r="DV16" s="629"/>
      <c r="DW16" s="629"/>
      <c r="DX16" s="629"/>
      <c r="DY16" s="629"/>
      <c r="DZ16" s="629"/>
      <c r="EA16" s="629"/>
      <c r="EB16" s="629"/>
      <c r="EC16" s="672"/>
    </row>
    <row r="17" spans="2:133" ht="11.25" customHeight="1" x14ac:dyDescent="0.15">
      <c r="B17" s="625" t="s">
        <v>267</v>
      </c>
      <c r="C17" s="626"/>
      <c r="D17" s="626"/>
      <c r="E17" s="626"/>
      <c r="F17" s="626"/>
      <c r="G17" s="626"/>
      <c r="H17" s="626"/>
      <c r="I17" s="626"/>
      <c r="J17" s="626"/>
      <c r="K17" s="626"/>
      <c r="L17" s="626"/>
      <c r="M17" s="626"/>
      <c r="N17" s="626"/>
      <c r="O17" s="626"/>
      <c r="P17" s="626"/>
      <c r="Q17" s="627"/>
      <c r="R17" s="628">
        <v>62930</v>
      </c>
      <c r="S17" s="629"/>
      <c r="T17" s="629"/>
      <c r="U17" s="629"/>
      <c r="V17" s="629"/>
      <c r="W17" s="629"/>
      <c r="X17" s="629"/>
      <c r="Y17" s="630"/>
      <c r="Z17" s="655">
        <v>0.5</v>
      </c>
      <c r="AA17" s="655"/>
      <c r="AB17" s="655"/>
      <c r="AC17" s="655"/>
      <c r="AD17" s="656">
        <v>62930</v>
      </c>
      <c r="AE17" s="656"/>
      <c r="AF17" s="656"/>
      <c r="AG17" s="656"/>
      <c r="AH17" s="656"/>
      <c r="AI17" s="656"/>
      <c r="AJ17" s="656"/>
      <c r="AK17" s="656"/>
      <c r="AL17" s="631">
        <v>0.9</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238</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2" t="s">
        <v>269</v>
      </c>
      <c r="CE17" s="663"/>
      <c r="CF17" s="663"/>
      <c r="CG17" s="663"/>
      <c r="CH17" s="663"/>
      <c r="CI17" s="663"/>
      <c r="CJ17" s="663"/>
      <c r="CK17" s="663"/>
      <c r="CL17" s="663"/>
      <c r="CM17" s="663"/>
      <c r="CN17" s="663"/>
      <c r="CO17" s="663"/>
      <c r="CP17" s="663"/>
      <c r="CQ17" s="664"/>
      <c r="CR17" s="628">
        <v>917140</v>
      </c>
      <c r="CS17" s="629"/>
      <c r="CT17" s="629"/>
      <c r="CU17" s="629"/>
      <c r="CV17" s="629"/>
      <c r="CW17" s="629"/>
      <c r="CX17" s="629"/>
      <c r="CY17" s="630"/>
      <c r="CZ17" s="655">
        <v>7.8</v>
      </c>
      <c r="DA17" s="655"/>
      <c r="DB17" s="655"/>
      <c r="DC17" s="655"/>
      <c r="DD17" s="634" t="s">
        <v>238</v>
      </c>
      <c r="DE17" s="629"/>
      <c r="DF17" s="629"/>
      <c r="DG17" s="629"/>
      <c r="DH17" s="629"/>
      <c r="DI17" s="629"/>
      <c r="DJ17" s="629"/>
      <c r="DK17" s="629"/>
      <c r="DL17" s="629"/>
      <c r="DM17" s="629"/>
      <c r="DN17" s="629"/>
      <c r="DO17" s="629"/>
      <c r="DP17" s="630"/>
      <c r="DQ17" s="634">
        <v>911570</v>
      </c>
      <c r="DR17" s="629"/>
      <c r="DS17" s="629"/>
      <c r="DT17" s="629"/>
      <c r="DU17" s="629"/>
      <c r="DV17" s="629"/>
      <c r="DW17" s="629"/>
      <c r="DX17" s="629"/>
      <c r="DY17" s="629"/>
      <c r="DZ17" s="629"/>
      <c r="EA17" s="629"/>
      <c r="EB17" s="629"/>
      <c r="EC17" s="672"/>
    </row>
    <row r="18" spans="2:133" ht="11.25" customHeight="1" x14ac:dyDescent="0.15">
      <c r="B18" s="625" t="s">
        <v>270</v>
      </c>
      <c r="C18" s="626"/>
      <c r="D18" s="626"/>
      <c r="E18" s="626"/>
      <c r="F18" s="626"/>
      <c r="G18" s="626"/>
      <c r="H18" s="626"/>
      <c r="I18" s="626"/>
      <c r="J18" s="626"/>
      <c r="K18" s="626"/>
      <c r="L18" s="626"/>
      <c r="M18" s="626"/>
      <c r="N18" s="626"/>
      <c r="O18" s="626"/>
      <c r="P18" s="626"/>
      <c r="Q18" s="627"/>
      <c r="R18" s="628">
        <v>85740</v>
      </c>
      <c r="S18" s="629"/>
      <c r="T18" s="629"/>
      <c r="U18" s="629"/>
      <c r="V18" s="629"/>
      <c r="W18" s="629"/>
      <c r="X18" s="629"/>
      <c r="Y18" s="630"/>
      <c r="Z18" s="655">
        <v>0.7</v>
      </c>
      <c r="AA18" s="655"/>
      <c r="AB18" s="655"/>
      <c r="AC18" s="655"/>
      <c r="AD18" s="656">
        <v>85740</v>
      </c>
      <c r="AE18" s="656"/>
      <c r="AF18" s="656"/>
      <c r="AG18" s="656"/>
      <c r="AH18" s="656"/>
      <c r="AI18" s="656"/>
      <c r="AJ18" s="656"/>
      <c r="AK18" s="656"/>
      <c r="AL18" s="631">
        <v>1.2</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238</v>
      </c>
      <c r="BT18" s="656"/>
      <c r="BU18" s="656"/>
      <c r="BV18" s="656"/>
      <c r="BW18" s="656"/>
      <c r="BX18" s="656"/>
      <c r="BY18" s="656"/>
      <c r="BZ18" s="656"/>
      <c r="CA18" s="656"/>
      <c r="CB18" s="714"/>
      <c r="CD18" s="662" t="s">
        <v>272</v>
      </c>
      <c r="CE18" s="663"/>
      <c r="CF18" s="663"/>
      <c r="CG18" s="663"/>
      <c r="CH18" s="663"/>
      <c r="CI18" s="663"/>
      <c r="CJ18" s="663"/>
      <c r="CK18" s="663"/>
      <c r="CL18" s="663"/>
      <c r="CM18" s="663"/>
      <c r="CN18" s="663"/>
      <c r="CO18" s="663"/>
      <c r="CP18" s="663"/>
      <c r="CQ18" s="664"/>
      <c r="CR18" s="628" t="s">
        <v>238</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2"/>
    </row>
    <row r="19" spans="2:133" ht="11.25" customHeight="1" x14ac:dyDescent="0.15">
      <c r="B19" s="625" t="s">
        <v>273</v>
      </c>
      <c r="C19" s="626"/>
      <c r="D19" s="626"/>
      <c r="E19" s="626"/>
      <c r="F19" s="626"/>
      <c r="G19" s="626"/>
      <c r="H19" s="626"/>
      <c r="I19" s="626"/>
      <c r="J19" s="626"/>
      <c r="K19" s="626"/>
      <c r="L19" s="626"/>
      <c r="M19" s="626"/>
      <c r="N19" s="626"/>
      <c r="O19" s="626"/>
      <c r="P19" s="626"/>
      <c r="Q19" s="627"/>
      <c r="R19" s="628">
        <v>23475</v>
      </c>
      <c r="S19" s="629"/>
      <c r="T19" s="629"/>
      <c r="U19" s="629"/>
      <c r="V19" s="629"/>
      <c r="W19" s="629"/>
      <c r="X19" s="629"/>
      <c r="Y19" s="630"/>
      <c r="Z19" s="655">
        <v>0.2</v>
      </c>
      <c r="AA19" s="655"/>
      <c r="AB19" s="655"/>
      <c r="AC19" s="655"/>
      <c r="AD19" s="656">
        <v>23475</v>
      </c>
      <c r="AE19" s="656"/>
      <c r="AF19" s="656"/>
      <c r="AG19" s="656"/>
      <c r="AH19" s="656"/>
      <c r="AI19" s="656"/>
      <c r="AJ19" s="656"/>
      <c r="AK19" s="656"/>
      <c r="AL19" s="631">
        <v>0.3</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10435</v>
      </c>
      <c r="BH19" s="629"/>
      <c r="BI19" s="629"/>
      <c r="BJ19" s="629"/>
      <c r="BK19" s="629"/>
      <c r="BL19" s="629"/>
      <c r="BM19" s="629"/>
      <c r="BN19" s="630"/>
      <c r="BO19" s="655">
        <v>0.3</v>
      </c>
      <c r="BP19" s="655"/>
      <c r="BQ19" s="655"/>
      <c r="BR19" s="655"/>
      <c r="BS19" s="656" t="s">
        <v>238</v>
      </c>
      <c r="BT19" s="656"/>
      <c r="BU19" s="656"/>
      <c r="BV19" s="656"/>
      <c r="BW19" s="656"/>
      <c r="BX19" s="656"/>
      <c r="BY19" s="656"/>
      <c r="BZ19" s="656"/>
      <c r="CA19" s="656"/>
      <c r="CB19" s="714"/>
      <c r="CD19" s="662" t="s">
        <v>275</v>
      </c>
      <c r="CE19" s="663"/>
      <c r="CF19" s="663"/>
      <c r="CG19" s="663"/>
      <c r="CH19" s="663"/>
      <c r="CI19" s="663"/>
      <c r="CJ19" s="663"/>
      <c r="CK19" s="663"/>
      <c r="CL19" s="663"/>
      <c r="CM19" s="663"/>
      <c r="CN19" s="663"/>
      <c r="CO19" s="663"/>
      <c r="CP19" s="663"/>
      <c r="CQ19" s="664"/>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238</v>
      </c>
      <c r="DR19" s="629"/>
      <c r="DS19" s="629"/>
      <c r="DT19" s="629"/>
      <c r="DU19" s="629"/>
      <c r="DV19" s="629"/>
      <c r="DW19" s="629"/>
      <c r="DX19" s="629"/>
      <c r="DY19" s="629"/>
      <c r="DZ19" s="629"/>
      <c r="EA19" s="629"/>
      <c r="EB19" s="629"/>
      <c r="EC19" s="672"/>
    </row>
    <row r="20" spans="2:133" ht="11.25" customHeight="1" x14ac:dyDescent="0.15">
      <c r="B20" s="625" t="s">
        <v>276</v>
      </c>
      <c r="C20" s="626"/>
      <c r="D20" s="626"/>
      <c r="E20" s="626"/>
      <c r="F20" s="626"/>
      <c r="G20" s="626"/>
      <c r="H20" s="626"/>
      <c r="I20" s="626"/>
      <c r="J20" s="626"/>
      <c r="K20" s="626"/>
      <c r="L20" s="626"/>
      <c r="M20" s="626"/>
      <c r="N20" s="626"/>
      <c r="O20" s="626"/>
      <c r="P20" s="626"/>
      <c r="Q20" s="627"/>
      <c r="R20" s="628">
        <v>2353</v>
      </c>
      <c r="S20" s="629"/>
      <c r="T20" s="629"/>
      <c r="U20" s="629"/>
      <c r="V20" s="629"/>
      <c r="W20" s="629"/>
      <c r="X20" s="629"/>
      <c r="Y20" s="630"/>
      <c r="Z20" s="655">
        <v>0</v>
      </c>
      <c r="AA20" s="655"/>
      <c r="AB20" s="655"/>
      <c r="AC20" s="655"/>
      <c r="AD20" s="656">
        <v>2353</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10435</v>
      </c>
      <c r="BH20" s="629"/>
      <c r="BI20" s="629"/>
      <c r="BJ20" s="629"/>
      <c r="BK20" s="629"/>
      <c r="BL20" s="629"/>
      <c r="BM20" s="629"/>
      <c r="BN20" s="630"/>
      <c r="BO20" s="655">
        <v>0.3</v>
      </c>
      <c r="BP20" s="655"/>
      <c r="BQ20" s="655"/>
      <c r="BR20" s="655"/>
      <c r="BS20" s="656" t="s">
        <v>127</v>
      </c>
      <c r="BT20" s="656"/>
      <c r="BU20" s="656"/>
      <c r="BV20" s="656"/>
      <c r="BW20" s="656"/>
      <c r="BX20" s="656"/>
      <c r="BY20" s="656"/>
      <c r="BZ20" s="656"/>
      <c r="CA20" s="656"/>
      <c r="CB20" s="714"/>
      <c r="CD20" s="662" t="s">
        <v>278</v>
      </c>
      <c r="CE20" s="663"/>
      <c r="CF20" s="663"/>
      <c r="CG20" s="663"/>
      <c r="CH20" s="663"/>
      <c r="CI20" s="663"/>
      <c r="CJ20" s="663"/>
      <c r="CK20" s="663"/>
      <c r="CL20" s="663"/>
      <c r="CM20" s="663"/>
      <c r="CN20" s="663"/>
      <c r="CO20" s="663"/>
      <c r="CP20" s="663"/>
      <c r="CQ20" s="664"/>
      <c r="CR20" s="628">
        <v>11766962</v>
      </c>
      <c r="CS20" s="629"/>
      <c r="CT20" s="629"/>
      <c r="CU20" s="629"/>
      <c r="CV20" s="629"/>
      <c r="CW20" s="629"/>
      <c r="CX20" s="629"/>
      <c r="CY20" s="630"/>
      <c r="CZ20" s="655">
        <v>100</v>
      </c>
      <c r="DA20" s="655"/>
      <c r="DB20" s="655"/>
      <c r="DC20" s="655"/>
      <c r="DD20" s="634">
        <v>1880379</v>
      </c>
      <c r="DE20" s="629"/>
      <c r="DF20" s="629"/>
      <c r="DG20" s="629"/>
      <c r="DH20" s="629"/>
      <c r="DI20" s="629"/>
      <c r="DJ20" s="629"/>
      <c r="DK20" s="629"/>
      <c r="DL20" s="629"/>
      <c r="DM20" s="629"/>
      <c r="DN20" s="629"/>
      <c r="DO20" s="629"/>
      <c r="DP20" s="630"/>
      <c r="DQ20" s="634">
        <v>8004463</v>
      </c>
      <c r="DR20" s="629"/>
      <c r="DS20" s="629"/>
      <c r="DT20" s="629"/>
      <c r="DU20" s="629"/>
      <c r="DV20" s="629"/>
      <c r="DW20" s="629"/>
      <c r="DX20" s="629"/>
      <c r="DY20" s="629"/>
      <c r="DZ20" s="629"/>
      <c r="EA20" s="629"/>
      <c r="EB20" s="629"/>
      <c r="EC20" s="672"/>
    </row>
    <row r="21" spans="2:133" ht="11.25" customHeight="1" x14ac:dyDescent="0.15">
      <c r="B21" s="625" t="s">
        <v>279</v>
      </c>
      <c r="C21" s="626"/>
      <c r="D21" s="626"/>
      <c r="E21" s="626"/>
      <c r="F21" s="626"/>
      <c r="G21" s="626"/>
      <c r="H21" s="626"/>
      <c r="I21" s="626"/>
      <c r="J21" s="626"/>
      <c r="K21" s="626"/>
      <c r="L21" s="626"/>
      <c r="M21" s="626"/>
      <c r="N21" s="626"/>
      <c r="O21" s="626"/>
      <c r="P21" s="626"/>
      <c r="Q21" s="627"/>
      <c r="R21" s="628">
        <v>2323</v>
      </c>
      <c r="S21" s="629"/>
      <c r="T21" s="629"/>
      <c r="U21" s="629"/>
      <c r="V21" s="629"/>
      <c r="W21" s="629"/>
      <c r="X21" s="629"/>
      <c r="Y21" s="630"/>
      <c r="Z21" s="655">
        <v>0</v>
      </c>
      <c r="AA21" s="655"/>
      <c r="AB21" s="655"/>
      <c r="AC21" s="655"/>
      <c r="AD21" s="656">
        <v>2323</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10435</v>
      </c>
      <c r="BH21" s="629"/>
      <c r="BI21" s="629"/>
      <c r="BJ21" s="629"/>
      <c r="BK21" s="629"/>
      <c r="BL21" s="629"/>
      <c r="BM21" s="629"/>
      <c r="BN21" s="630"/>
      <c r="BO21" s="655">
        <v>0.3</v>
      </c>
      <c r="BP21" s="655"/>
      <c r="BQ21" s="655"/>
      <c r="BR21" s="655"/>
      <c r="BS21" s="656" t="s">
        <v>175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57589</v>
      </c>
      <c r="S22" s="629"/>
      <c r="T22" s="629"/>
      <c r="U22" s="629"/>
      <c r="V22" s="629"/>
      <c r="W22" s="629"/>
      <c r="X22" s="629"/>
      <c r="Y22" s="630"/>
      <c r="Z22" s="655">
        <v>0.4</v>
      </c>
      <c r="AA22" s="655"/>
      <c r="AB22" s="655"/>
      <c r="AC22" s="655"/>
      <c r="AD22" s="656" t="s">
        <v>238</v>
      </c>
      <c r="AE22" s="656"/>
      <c r="AF22" s="656"/>
      <c r="AG22" s="656"/>
      <c r="AH22" s="656"/>
      <c r="AI22" s="656"/>
      <c r="AJ22" s="656"/>
      <c r="AK22" s="656"/>
      <c r="AL22" s="631" t="s">
        <v>238</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2839641</v>
      </c>
      <c r="S23" s="629"/>
      <c r="T23" s="629"/>
      <c r="U23" s="629"/>
      <c r="V23" s="629"/>
      <c r="W23" s="629"/>
      <c r="X23" s="629"/>
      <c r="Y23" s="630"/>
      <c r="Z23" s="655">
        <v>21.9</v>
      </c>
      <c r="AA23" s="655"/>
      <c r="AB23" s="655"/>
      <c r="AC23" s="655"/>
      <c r="AD23" s="656">
        <v>2620808</v>
      </c>
      <c r="AE23" s="656"/>
      <c r="AF23" s="656"/>
      <c r="AG23" s="656"/>
      <c r="AH23" s="656"/>
      <c r="AI23" s="656"/>
      <c r="AJ23" s="656"/>
      <c r="AK23" s="656"/>
      <c r="AL23" s="631">
        <v>38.1</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238</v>
      </c>
      <c r="BP23" s="655"/>
      <c r="BQ23" s="655"/>
      <c r="BR23" s="655"/>
      <c r="BS23" s="656" t="s">
        <v>127</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2620808</v>
      </c>
      <c r="S24" s="629"/>
      <c r="T24" s="629"/>
      <c r="U24" s="629"/>
      <c r="V24" s="629"/>
      <c r="W24" s="629"/>
      <c r="X24" s="629"/>
      <c r="Y24" s="630"/>
      <c r="Z24" s="655">
        <v>20.2</v>
      </c>
      <c r="AA24" s="655"/>
      <c r="AB24" s="655"/>
      <c r="AC24" s="655"/>
      <c r="AD24" s="656">
        <v>2620808</v>
      </c>
      <c r="AE24" s="656"/>
      <c r="AF24" s="656"/>
      <c r="AG24" s="656"/>
      <c r="AH24" s="656"/>
      <c r="AI24" s="656"/>
      <c r="AJ24" s="656"/>
      <c r="AK24" s="656"/>
      <c r="AL24" s="631">
        <v>38.1</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4952297</v>
      </c>
      <c r="CS24" s="682"/>
      <c r="CT24" s="682"/>
      <c r="CU24" s="682"/>
      <c r="CV24" s="682"/>
      <c r="CW24" s="682"/>
      <c r="CX24" s="682"/>
      <c r="CY24" s="725"/>
      <c r="CZ24" s="726">
        <v>42.1</v>
      </c>
      <c r="DA24" s="701"/>
      <c r="DB24" s="701"/>
      <c r="DC24" s="729"/>
      <c r="DD24" s="724">
        <v>3290327</v>
      </c>
      <c r="DE24" s="682"/>
      <c r="DF24" s="682"/>
      <c r="DG24" s="682"/>
      <c r="DH24" s="682"/>
      <c r="DI24" s="682"/>
      <c r="DJ24" s="682"/>
      <c r="DK24" s="725"/>
      <c r="DL24" s="724">
        <v>3243205</v>
      </c>
      <c r="DM24" s="682"/>
      <c r="DN24" s="682"/>
      <c r="DO24" s="682"/>
      <c r="DP24" s="682"/>
      <c r="DQ24" s="682"/>
      <c r="DR24" s="682"/>
      <c r="DS24" s="682"/>
      <c r="DT24" s="682"/>
      <c r="DU24" s="682"/>
      <c r="DV24" s="725"/>
      <c r="DW24" s="726">
        <v>44</v>
      </c>
      <c r="DX24" s="701"/>
      <c r="DY24" s="701"/>
      <c r="DZ24" s="701"/>
      <c r="EA24" s="701"/>
      <c r="EB24" s="701"/>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218700</v>
      </c>
      <c r="S25" s="629"/>
      <c r="T25" s="629"/>
      <c r="U25" s="629"/>
      <c r="V25" s="629"/>
      <c r="W25" s="629"/>
      <c r="X25" s="629"/>
      <c r="Y25" s="630"/>
      <c r="Z25" s="655">
        <v>1.7</v>
      </c>
      <c r="AA25" s="655"/>
      <c r="AB25" s="655"/>
      <c r="AC25" s="655"/>
      <c r="AD25" s="656" t="s">
        <v>127</v>
      </c>
      <c r="AE25" s="656"/>
      <c r="AF25" s="656"/>
      <c r="AG25" s="656"/>
      <c r="AH25" s="656"/>
      <c r="AI25" s="656"/>
      <c r="AJ25" s="656"/>
      <c r="AK25" s="656"/>
      <c r="AL25" s="631" t="s">
        <v>238</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238</v>
      </c>
      <c r="BH25" s="629"/>
      <c r="BI25" s="629"/>
      <c r="BJ25" s="629"/>
      <c r="BK25" s="629"/>
      <c r="BL25" s="629"/>
      <c r="BM25" s="629"/>
      <c r="BN25" s="630"/>
      <c r="BO25" s="655" t="s">
        <v>238</v>
      </c>
      <c r="BP25" s="655"/>
      <c r="BQ25" s="655"/>
      <c r="BR25" s="655"/>
      <c r="BS25" s="656" t="s">
        <v>127</v>
      </c>
      <c r="BT25" s="656"/>
      <c r="BU25" s="656"/>
      <c r="BV25" s="656"/>
      <c r="BW25" s="656"/>
      <c r="BX25" s="656"/>
      <c r="BY25" s="656"/>
      <c r="BZ25" s="656"/>
      <c r="CA25" s="656"/>
      <c r="CB25" s="714"/>
      <c r="CD25" s="662" t="s">
        <v>296</v>
      </c>
      <c r="CE25" s="663"/>
      <c r="CF25" s="663"/>
      <c r="CG25" s="663"/>
      <c r="CH25" s="663"/>
      <c r="CI25" s="663"/>
      <c r="CJ25" s="663"/>
      <c r="CK25" s="663"/>
      <c r="CL25" s="663"/>
      <c r="CM25" s="663"/>
      <c r="CN25" s="663"/>
      <c r="CO25" s="663"/>
      <c r="CP25" s="663"/>
      <c r="CQ25" s="664"/>
      <c r="CR25" s="628">
        <v>2228380</v>
      </c>
      <c r="CS25" s="639"/>
      <c r="CT25" s="639"/>
      <c r="CU25" s="639"/>
      <c r="CV25" s="639"/>
      <c r="CW25" s="639"/>
      <c r="CX25" s="639"/>
      <c r="CY25" s="640"/>
      <c r="CZ25" s="631">
        <v>18.899999999999999</v>
      </c>
      <c r="DA25" s="641"/>
      <c r="DB25" s="641"/>
      <c r="DC25" s="642"/>
      <c r="DD25" s="634">
        <v>1934385</v>
      </c>
      <c r="DE25" s="639"/>
      <c r="DF25" s="639"/>
      <c r="DG25" s="639"/>
      <c r="DH25" s="639"/>
      <c r="DI25" s="639"/>
      <c r="DJ25" s="639"/>
      <c r="DK25" s="640"/>
      <c r="DL25" s="634">
        <v>1906261</v>
      </c>
      <c r="DM25" s="639"/>
      <c r="DN25" s="639"/>
      <c r="DO25" s="639"/>
      <c r="DP25" s="639"/>
      <c r="DQ25" s="639"/>
      <c r="DR25" s="639"/>
      <c r="DS25" s="639"/>
      <c r="DT25" s="639"/>
      <c r="DU25" s="639"/>
      <c r="DV25" s="640"/>
      <c r="DW25" s="631">
        <v>25.8</v>
      </c>
      <c r="DX25" s="641"/>
      <c r="DY25" s="641"/>
      <c r="DZ25" s="641"/>
      <c r="EA25" s="641"/>
      <c r="EB25" s="641"/>
      <c r="EC25" s="673"/>
    </row>
    <row r="26" spans="2:133" ht="11.25" customHeight="1" x14ac:dyDescent="0.15">
      <c r="B26" s="625" t="s">
        <v>297</v>
      </c>
      <c r="C26" s="626"/>
      <c r="D26" s="626"/>
      <c r="E26" s="626"/>
      <c r="F26" s="626"/>
      <c r="G26" s="626"/>
      <c r="H26" s="626"/>
      <c r="I26" s="626"/>
      <c r="J26" s="626"/>
      <c r="K26" s="626"/>
      <c r="L26" s="626"/>
      <c r="M26" s="626"/>
      <c r="N26" s="626"/>
      <c r="O26" s="626"/>
      <c r="P26" s="626"/>
      <c r="Q26" s="627"/>
      <c r="R26" s="628">
        <v>133</v>
      </c>
      <c r="S26" s="629"/>
      <c r="T26" s="629"/>
      <c r="U26" s="629"/>
      <c r="V26" s="629"/>
      <c r="W26" s="629"/>
      <c r="X26" s="629"/>
      <c r="Y26" s="630"/>
      <c r="Z26" s="655">
        <v>0</v>
      </c>
      <c r="AA26" s="655"/>
      <c r="AB26" s="655"/>
      <c r="AC26" s="655"/>
      <c r="AD26" s="656" t="s">
        <v>238</v>
      </c>
      <c r="AE26" s="656"/>
      <c r="AF26" s="656"/>
      <c r="AG26" s="656"/>
      <c r="AH26" s="656"/>
      <c r="AI26" s="656"/>
      <c r="AJ26" s="656"/>
      <c r="AK26" s="656"/>
      <c r="AL26" s="631" t="s">
        <v>127</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238</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2" t="s">
        <v>299</v>
      </c>
      <c r="CE26" s="663"/>
      <c r="CF26" s="663"/>
      <c r="CG26" s="663"/>
      <c r="CH26" s="663"/>
      <c r="CI26" s="663"/>
      <c r="CJ26" s="663"/>
      <c r="CK26" s="663"/>
      <c r="CL26" s="663"/>
      <c r="CM26" s="663"/>
      <c r="CN26" s="663"/>
      <c r="CO26" s="663"/>
      <c r="CP26" s="663"/>
      <c r="CQ26" s="664"/>
      <c r="CR26" s="628">
        <v>983564</v>
      </c>
      <c r="CS26" s="629"/>
      <c r="CT26" s="629"/>
      <c r="CU26" s="629"/>
      <c r="CV26" s="629"/>
      <c r="CW26" s="629"/>
      <c r="CX26" s="629"/>
      <c r="CY26" s="630"/>
      <c r="CZ26" s="631">
        <v>8.4</v>
      </c>
      <c r="DA26" s="641"/>
      <c r="DB26" s="641"/>
      <c r="DC26" s="642"/>
      <c r="DD26" s="634">
        <v>887008</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73"/>
    </row>
    <row r="27" spans="2:133" ht="11.25" customHeight="1" x14ac:dyDescent="0.15">
      <c r="B27" s="625" t="s">
        <v>300</v>
      </c>
      <c r="C27" s="626"/>
      <c r="D27" s="626"/>
      <c r="E27" s="626"/>
      <c r="F27" s="626"/>
      <c r="G27" s="626"/>
      <c r="H27" s="626"/>
      <c r="I27" s="626"/>
      <c r="J27" s="626"/>
      <c r="K27" s="626"/>
      <c r="L27" s="626"/>
      <c r="M27" s="626"/>
      <c r="N27" s="626"/>
      <c r="O27" s="626"/>
      <c r="P27" s="626"/>
      <c r="Q27" s="627"/>
      <c r="R27" s="628">
        <v>7097174</v>
      </c>
      <c r="S27" s="629"/>
      <c r="T27" s="629"/>
      <c r="U27" s="629"/>
      <c r="V27" s="629"/>
      <c r="W27" s="629"/>
      <c r="X27" s="629"/>
      <c r="Y27" s="630"/>
      <c r="Z27" s="655">
        <v>54.8</v>
      </c>
      <c r="AA27" s="655"/>
      <c r="AB27" s="655"/>
      <c r="AC27" s="655"/>
      <c r="AD27" s="656">
        <v>6878341</v>
      </c>
      <c r="AE27" s="656"/>
      <c r="AF27" s="656"/>
      <c r="AG27" s="656"/>
      <c r="AH27" s="656"/>
      <c r="AI27" s="656"/>
      <c r="AJ27" s="656"/>
      <c r="AK27" s="656"/>
      <c r="AL27" s="631">
        <v>100</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3303263</v>
      </c>
      <c r="BH27" s="629"/>
      <c r="BI27" s="629"/>
      <c r="BJ27" s="629"/>
      <c r="BK27" s="629"/>
      <c r="BL27" s="629"/>
      <c r="BM27" s="629"/>
      <c r="BN27" s="630"/>
      <c r="BO27" s="655">
        <v>100</v>
      </c>
      <c r="BP27" s="655"/>
      <c r="BQ27" s="655"/>
      <c r="BR27" s="655"/>
      <c r="BS27" s="656" t="s">
        <v>127</v>
      </c>
      <c r="BT27" s="656"/>
      <c r="BU27" s="656"/>
      <c r="BV27" s="656"/>
      <c r="BW27" s="656"/>
      <c r="BX27" s="656"/>
      <c r="BY27" s="656"/>
      <c r="BZ27" s="656"/>
      <c r="CA27" s="656"/>
      <c r="CB27" s="714"/>
      <c r="CD27" s="662" t="s">
        <v>302</v>
      </c>
      <c r="CE27" s="663"/>
      <c r="CF27" s="663"/>
      <c r="CG27" s="663"/>
      <c r="CH27" s="663"/>
      <c r="CI27" s="663"/>
      <c r="CJ27" s="663"/>
      <c r="CK27" s="663"/>
      <c r="CL27" s="663"/>
      <c r="CM27" s="663"/>
      <c r="CN27" s="663"/>
      <c r="CO27" s="663"/>
      <c r="CP27" s="663"/>
      <c r="CQ27" s="664"/>
      <c r="CR27" s="628">
        <v>1806777</v>
      </c>
      <c r="CS27" s="639"/>
      <c r="CT27" s="639"/>
      <c r="CU27" s="639"/>
      <c r="CV27" s="639"/>
      <c r="CW27" s="639"/>
      <c r="CX27" s="639"/>
      <c r="CY27" s="640"/>
      <c r="CZ27" s="631">
        <v>15.4</v>
      </c>
      <c r="DA27" s="641"/>
      <c r="DB27" s="641"/>
      <c r="DC27" s="642"/>
      <c r="DD27" s="634">
        <v>444372</v>
      </c>
      <c r="DE27" s="639"/>
      <c r="DF27" s="639"/>
      <c r="DG27" s="639"/>
      <c r="DH27" s="639"/>
      <c r="DI27" s="639"/>
      <c r="DJ27" s="639"/>
      <c r="DK27" s="640"/>
      <c r="DL27" s="634">
        <v>425374</v>
      </c>
      <c r="DM27" s="639"/>
      <c r="DN27" s="639"/>
      <c r="DO27" s="639"/>
      <c r="DP27" s="639"/>
      <c r="DQ27" s="639"/>
      <c r="DR27" s="639"/>
      <c r="DS27" s="639"/>
      <c r="DT27" s="639"/>
      <c r="DU27" s="639"/>
      <c r="DV27" s="640"/>
      <c r="DW27" s="631">
        <v>5.8</v>
      </c>
      <c r="DX27" s="641"/>
      <c r="DY27" s="641"/>
      <c r="DZ27" s="641"/>
      <c r="EA27" s="641"/>
      <c r="EB27" s="641"/>
      <c r="EC27" s="673"/>
    </row>
    <row r="28" spans="2:133" ht="11.25" customHeight="1" x14ac:dyDescent="0.15">
      <c r="B28" s="625" t="s">
        <v>303</v>
      </c>
      <c r="C28" s="626"/>
      <c r="D28" s="626"/>
      <c r="E28" s="626"/>
      <c r="F28" s="626"/>
      <c r="G28" s="626"/>
      <c r="H28" s="626"/>
      <c r="I28" s="626"/>
      <c r="J28" s="626"/>
      <c r="K28" s="626"/>
      <c r="L28" s="626"/>
      <c r="M28" s="626"/>
      <c r="N28" s="626"/>
      <c r="O28" s="626"/>
      <c r="P28" s="626"/>
      <c r="Q28" s="627"/>
      <c r="R28" s="628">
        <v>1781</v>
      </c>
      <c r="S28" s="629"/>
      <c r="T28" s="629"/>
      <c r="U28" s="629"/>
      <c r="V28" s="629"/>
      <c r="W28" s="629"/>
      <c r="X28" s="629"/>
      <c r="Y28" s="630"/>
      <c r="Z28" s="655">
        <v>0</v>
      </c>
      <c r="AA28" s="655"/>
      <c r="AB28" s="655"/>
      <c r="AC28" s="655"/>
      <c r="AD28" s="656">
        <v>1781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304</v>
      </c>
      <c r="CE28" s="663"/>
      <c r="CF28" s="663"/>
      <c r="CG28" s="663"/>
      <c r="CH28" s="663"/>
      <c r="CI28" s="663"/>
      <c r="CJ28" s="663"/>
      <c r="CK28" s="663"/>
      <c r="CL28" s="663"/>
      <c r="CM28" s="663"/>
      <c r="CN28" s="663"/>
      <c r="CO28" s="663"/>
      <c r="CP28" s="663"/>
      <c r="CQ28" s="664"/>
      <c r="CR28" s="628">
        <v>917140</v>
      </c>
      <c r="CS28" s="629"/>
      <c r="CT28" s="629"/>
      <c r="CU28" s="629"/>
      <c r="CV28" s="629"/>
      <c r="CW28" s="629"/>
      <c r="CX28" s="629"/>
      <c r="CY28" s="630"/>
      <c r="CZ28" s="631">
        <v>7.8</v>
      </c>
      <c r="DA28" s="641"/>
      <c r="DB28" s="641"/>
      <c r="DC28" s="642"/>
      <c r="DD28" s="634">
        <v>911570</v>
      </c>
      <c r="DE28" s="629"/>
      <c r="DF28" s="629"/>
      <c r="DG28" s="629"/>
      <c r="DH28" s="629"/>
      <c r="DI28" s="629"/>
      <c r="DJ28" s="629"/>
      <c r="DK28" s="630"/>
      <c r="DL28" s="634">
        <v>911570</v>
      </c>
      <c r="DM28" s="629"/>
      <c r="DN28" s="629"/>
      <c r="DO28" s="629"/>
      <c r="DP28" s="629"/>
      <c r="DQ28" s="629"/>
      <c r="DR28" s="629"/>
      <c r="DS28" s="629"/>
      <c r="DT28" s="629"/>
      <c r="DU28" s="629"/>
      <c r="DV28" s="630"/>
      <c r="DW28" s="631">
        <v>12.4</v>
      </c>
      <c r="DX28" s="641"/>
      <c r="DY28" s="641"/>
      <c r="DZ28" s="641"/>
      <c r="EA28" s="641"/>
      <c r="EB28" s="641"/>
      <c r="EC28" s="673"/>
    </row>
    <row r="29" spans="2:133" ht="11.25" customHeight="1" x14ac:dyDescent="0.15">
      <c r="B29" s="625" t="s">
        <v>305</v>
      </c>
      <c r="C29" s="626"/>
      <c r="D29" s="626"/>
      <c r="E29" s="626"/>
      <c r="F29" s="626"/>
      <c r="G29" s="626"/>
      <c r="H29" s="626"/>
      <c r="I29" s="626"/>
      <c r="J29" s="626"/>
      <c r="K29" s="626"/>
      <c r="L29" s="626"/>
      <c r="M29" s="626"/>
      <c r="N29" s="626"/>
      <c r="O29" s="626"/>
      <c r="P29" s="626"/>
      <c r="Q29" s="627"/>
      <c r="R29" s="628">
        <v>49912</v>
      </c>
      <c r="S29" s="629"/>
      <c r="T29" s="629"/>
      <c r="U29" s="629"/>
      <c r="V29" s="629"/>
      <c r="W29" s="629"/>
      <c r="X29" s="629"/>
      <c r="Y29" s="630"/>
      <c r="Z29" s="655">
        <v>0.4</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62" t="s">
        <v>307</v>
      </c>
      <c r="CG29" s="663"/>
      <c r="CH29" s="663"/>
      <c r="CI29" s="663"/>
      <c r="CJ29" s="663"/>
      <c r="CK29" s="663"/>
      <c r="CL29" s="663"/>
      <c r="CM29" s="663"/>
      <c r="CN29" s="663"/>
      <c r="CO29" s="663"/>
      <c r="CP29" s="663"/>
      <c r="CQ29" s="664"/>
      <c r="CR29" s="628">
        <v>916292</v>
      </c>
      <c r="CS29" s="639"/>
      <c r="CT29" s="639"/>
      <c r="CU29" s="639"/>
      <c r="CV29" s="639"/>
      <c r="CW29" s="639"/>
      <c r="CX29" s="639"/>
      <c r="CY29" s="640"/>
      <c r="CZ29" s="631">
        <v>7.8</v>
      </c>
      <c r="DA29" s="641"/>
      <c r="DB29" s="641"/>
      <c r="DC29" s="642"/>
      <c r="DD29" s="634">
        <v>910722</v>
      </c>
      <c r="DE29" s="639"/>
      <c r="DF29" s="639"/>
      <c r="DG29" s="639"/>
      <c r="DH29" s="639"/>
      <c r="DI29" s="639"/>
      <c r="DJ29" s="639"/>
      <c r="DK29" s="640"/>
      <c r="DL29" s="634">
        <v>910722</v>
      </c>
      <c r="DM29" s="639"/>
      <c r="DN29" s="639"/>
      <c r="DO29" s="639"/>
      <c r="DP29" s="639"/>
      <c r="DQ29" s="639"/>
      <c r="DR29" s="639"/>
      <c r="DS29" s="639"/>
      <c r="DT29" s="639"/>
      <c r="DU29" s="639"/>
      <c r="DV29" s="640"/>
      <c r="DW29" s="631">
        <v>12.3</v>
      </c>
      <c r="DX29" s="641"/>
      <c r="DY29" s="641"/>
      <c r="DZ29" s="641"/>
      <c r="EA29" s="641"/>
      <c r="EB29" s="641"/>
      <c r="EC29" s="673"/>
    </row>
    <row r="30" spans="2:133" ht="11.25" customHeight="1" x14ac:dyDescent="0.15">
      <c r="B30" s="625" t="s">
        <v>308</v>
      </c>
      <c r="C30" s="626"/>
      <c r="D30" s="626"/>
      <c r="E30" s="626"/>
      <c r="F30" s="626"/>
      <c r="G30" s="626"/>
      <c r="H30" s="626"/>
      <c r="I30" s="626"/>
      <c r="J30" s="626"/>
      <c r="K30" s="626"/>
      <c r="L30" s="626"/>
      <c r="M30" s="626"/>
      <c r="N30" s="626"/>
      <c r="O30" s="626"/>
      <c r="P30" s="626"/>
      <c r="Q30" s="627"/>
      <c r="R30" s="628">
        <v>92351</v>
      </c>
      <c r="S30" s="629"/>
      <c r="T30" s="629"/>
      <c r="U30" s="629"/>
      <c r="V30" s="629"/>
      <c r="W30" s="629"/>
      <c r="X30" s="629"/>
      <c r="Y30" s="630"/>
      <c r="Z30" s="655">
        <v>0.7</v>
      </c>
      <c r="AA30" s="655"/>
      <c r="AB30" s="655"/>
      <c r="AC30" s="655"/>
      <c r="AD30" s="656" t="s">
        <v>175</v>
      </c>
      <c r="AE30" s="656"/>
      <c r="AF30" s="656"/>
      <c r="AG30" s="656"/>
      <c r="AH30" s="656"/>
      <c r="AI30" s="656"/>
      <c r="AJ30" s="656"/>
      <c r="AK30" s="656"/>
      <c r="AL30" s="631" t="s">
        <v>238</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62" t="s">
        <v>311</v>
      </c>
      <c r="CG30" s="663"/>
      <c r="CH30" s="663"/>
      <c r="CI30" s="663"/>
      <c r="CJ30" s="663"/>
      <c r="CK30" s="663"/>
      <c r="CL30" s="663"/>
      <c r="CM30" s="663"/>
      <c r="CN30" s="663"/>
      <c r="CO30" s="663"/>
      <c r="CP30" s="663"/>
      <c r="CQ30" s="664"/>
      <c r="CR30" s="628">
        <v>882949</v>
      </c>
      <c r="CS30" s="629"/>
      <c r="CT30" s="629"/>
      <c r="CU30" s="629"/>
      <c r="CV30" s="629"/>
      <c r="CW30" s="629"/>
      <c r="CX30" s="629"/>
      <c r="CY30" s="630"/>
      <c r="CZ30" s="631">
        <v>7.5</v>
      </c>
      <c r="DA30" s="641"/>
      <c r="DB30" s="641"/>
      <c r="DC30" s="642"/>
      <c r="DD30" s="634">
        <v>877412</v>
      </c>
      <c r="DE30" s="629"/>
      <c r="DF30" s="629"/>
      <c r="DG30" s="629"/>
      <c r="DH30" s="629"/>
      <c r="DI30" s="629"/>
      <c r="DJ30" s="629"/>
      <c r="DK30" s="630"/>
      <c r="DL30" s="634">
        <v>877412</v>
      </c>
      <c r="DM30" s="629"/>
      <c r="DN30" s="629"/>
      <c r="DO30" s="629"/>
      <c r="DP30" s="629"/>
      <c r="DQ30" s="629"/>
      <c r="DR30" s="629"/>
      <c r="DS30" s="629"/>
      <c r="DT30" s="629"/>
      <c r="DU30" s="629"/>
      <c r="DV30" s="630"/>
      <c r="DW30" s="631">
        <v>11.9</v>
      </c>
      <c r="DX30" s="641"/>
      <c r="DY30" s="641"/>
      <c r="DZ30" s="641"/>
      <c r="EA30" s="641"/>
      <c r="EB30" s="641"/>
      <c r="EC30" s="673"/>
    </row>
    <row r="31" spans="2:133" ht="11.25" customHeight="1" x14ac:dyDescent="0.15">
      <c r="B31" s="625" t="s">
        <v>312</v>
      </c>
      <c r="C31" s="626"/>
      <c r="D31" s="626"/>
      <c r="E31" s="626"/>
      <c r="F31" s="626"/>
      <c r="G31" s="626"/>
      <c r="H31" s="626"/>
      <c r="I31" s="626"/>
      <c r="J31" s="626"/>
      <c r="K31" s="626"/>
      <c r="L31" s="626"/>
      <c r="M31" s="626"/>
      <c r="N31" s="626"/>
      <c r="O31" s="626"/>
      <c r="P31" s="626"/>
      <c r="Q31" s="627"/>
      <c r="R31" s="628">
        <v>12706</v>
      </c>
      <c r="S31" s="629"/>
      <c r="T31" s="629"/>
      <c r="U31" s="629"/>
      <c r="V31" s="629"/>
      <c r="W31" s="629"/>
      <c r="X31" s="629"/>
      <c r="Y31" s="630"/>
      <c r="Z31" s="655">
        <v>0.1</v>
      </c>
      <c r="AA31" s="655"/>
      <c r="AB31" s="655"/>
      <c r="AC31" s="655"/>
      <c r="AD31" s="656" t="s">
        <v>127</v>
      </c>
      <c r="AE31" s="656"/>
      <c r="AF31" s="656"/>
      <c r="AG31" s="656"/>
      <c r="AH31" s="656"/>
      <c r="AI31" s="656"/>
      <c r="AJ31" s="656"/>
      <c r="AK31" s="656"/>
      <c r="AL31" s="631" t="s">
        <v>127</v>
      </c>
      <c r="AM31" s="632"/>
      <c r="AN31" s="632"/>
      <c r="AO31" s="657"/>
      <c r="AP31" s="703" t="s">
        <v>313</v>
      </c>
      <c r="AQ31" s="704"/>
      <c r="AR31" s="704"/>
      <c r="AS31" s="704"/>
      <c r="AT31" s="709" t="s">
        <v>314</v>
      </c>
      <c r="AU31" s="217"/>
      <c r="AV31" s="217"/>
      <c r="AW31" s="217"/>
      <c r="AX31" s="696" t="s">
        <v>187</v>
      </c>
      <c r="AY31" s="697"/>
      <c r="AZ31" s="697"/>
      <c r="BA31" s="697"/>
      <c r="BB31" s="697"/>
      <c r="BC31" s="697"/>
      <c r="BD31" s="697"/>
      <c r="BE31" s="697"/>
      <c r="BF31" s="698"/>
      <c r="BG31" s="699">
        <v>99.6</v>
      </c>
      <c r="BH31" s="700"/>
      <c r="BI31" s="700"/>
      <c r="BJ31" s="700"/>
      <c r="BK31" s="700"/>
      <c r="BL31" s="700"/>
      <c r="BM31" s="701">
        <v>98.6</v>
      </c>
      <c r="BN31" s="700"/>
      <c r="BO31" s="700"/>
      <c r="BP31" s="700"/>
      <c r="BQ31" s="702"/>
      <c r="BR31" s="699">
        <v>97.8</v>
      </c>
      <c r="BS31" s="700"/>
      <c r="BT31" s="700"/>
      <c r="BU31" s="700"/>
      <c r="BV31" s="700"/>
      <c r="BW31" s="700"/>
      <c r="BX31" s="701">
        <v>96.6</v>
      </c>
      <c r="BY31" s="700"/>
      <c r="BZ31" s="700"/>
      <c r="CA31" s="700"/>
      <c r="CB31" s="702"/>
      <c r="CD31" s="717"/>
      <c r="CE31" s="718"/>
      <c r="CF31" s="662" t="s">
        <v>315</v>
      </c>
      <c r="CG31" s="663"/>
      <c r="CH31" s="663"/>
      <c r="CI31" s="663"/>
      <c r="CJ31" s="663"/>
      <c r="CK31" s="663"/>
      <c r="CL31" s="663"/>
      <c r="CM31" s="663"/>
      <c r="CN31" s="663"/>
      <c r="CO31" s="663"/>
      <c r="CP31" s="663"/>
      <c r="CQ31" s="664"/>
      <c r="CR31" s="628">
        <v>33343</v>
      </c>
      <c r="CS31" s="639"/>
      <c r="CT31" s="639"/>
      <c r="CU31" s="639"/>
      <c r="CV31" s="639"/>
      <c r="CW31" s="639"/>
      <c r="CX31" s="639"/>
      <c r="CY31" s="640"/>
      <c r="CZ31" s="631">
        <v>0.3</v>
      </c>
      <c r="DA31" s="641"/>
      <c r="DB31" s="641"/>
      <c r="DC31" s="642"/>
      <c r="DD31" s="634">
        <v>33310</v>
      </c>
      <c r="DE31" s="639"/>
      <c r="DF31" s="639"/>
      <c r="DG31" s="639"/>
      <c r="DH31" s="639"/>
      <c r="DI31" s="639"/>
      <c r="DJ31" s="639"/>
      <c r="DK31" s="640"/>
      <c r="DL31" s="634">
        <v>33310</v>
      </c>
      <c r="DM31" s="639"/>
      <c r="DN31" s="639"/>
      <c r="DO31" s="639"/>
      <c r="DP31" s="639"/>
      <c r="DQ31" s="639"/>
      <c r="DR31" s="639"/>
      <c r="DS31" s="639"/>
      <c r="DT31" s="639"/>
      <c r="DU31" s="639"/>
      <c r="DV31" s="640"/>
      <c r="DW31" s="631">
        <v>0.5</v>
      </c>
      <c r="DX31" s="641"/>
      <c r="DY31" s="641"/>
      <c r="DZ31" s="641"/>
      <c r="EA31" s="641"/>
      <c r="EB31" s="641"/>
      <c r="EC31" s="673"/>
    </row>
    <row r="32" spans="2:133" ht="11.25" customHeight="1" x14ac:dyDescent="0.15">
      <c r="B32" s="625" t="s">
        <v>316</v>
      </c>
      <c r="C32" s="626"/>
      <c r="D32" s="626"/>
      <c r="E32" s="626"/>
      <c r="F32" s="626"/>
      <c r="G32" s="626"/>
      <c r="H32" s="626"/>
      <c r="I32" s="626"/>
      <c r="J32" s="626"/>
      <c r="K32" s="626"/>
      <c r="L32" s="626"/>
      <c r="M32" s="626"/>
      <c r="N32" s="626"/>
      <c r="O32" s="626"/>
      <c r="P32" s="626"/>
      <c r="Q32" s="627"/>
      <c r="R32" s="628">
        <v>1777495</v>
      </c>
      <c r="S32" s="629"/>
      <c r="T32" s="629"/>
      <c r="U32" s="629"/>
      <c r="V32" s="629"/>
      <c r="W32" s="629"/>
      <c r="X32" s="629"/>
      <c r="Y32" s="630"/>
      <c r="Z32" s="655">
        <v>13.7</v>
      </c>
      <c r="AA32" s="655"/>
      <c r="AB32" s="655"/>
      <c r="AC32" s="655"/>
      <c r="AD32" s="656" t="s">
        <v>127</v>
      </c>
      <c r="AE32" s="656"/>
      <c r="AF32" s="656"/>
      <c r="AG32" s="656"/>
      <c r="AH32" s="656"/>
      <c r="AI32" s="656"/>
      <c r="AJ32" s="656"/>
      <c r="AK32" s="656"/>
      <c r="AL32" s="631" t="s">
        <v>238</v>
      </c>
      <c r="AM32" s="632"/>
      <c r="AN32" s="632"/>
      <c r="AO32" s="657"/>
      <c r="AP32" s="705"/>
      <c r="AQ32" s="706"/>
      <c r="AR32" s="706"/>
      <c r="AS32" s="706"/>
      <c r="AT32" s="710"/>
      <c r="AU32" s="216" t="s">
        <v>317</v>
      </c>
      <c r="AV32" s="216"/>
      <c r="AW32" s="216"/>
      <c r="AX32" s="625" t="s">
        <v>318</v>
      </c>
      <c r="AY32" s="626"/>
      <c r="AZ32" s="626"/>
      <c r="BA32" s="626"/>
      <c r="BB32" s="626"/>
      <c r="BC32" s="626"/>
      <c r="BD32" s="626"/>
      <c r="BE32" s="626"/>
      <c r="BF32" s="627"/>
      <c r="BG32" s="694">
        <v>99.6</v>
      </c>
      <c r="BH32" s="639"/>
      <c r="BI32" s="639"/>
      <c r="BJ32" s="639"/>
      <c r="BK32" s="639"/>
      <c r="BL32" s="639"/>
      <c r="BM32" s="632">
        <v>98.7</v>
      </c>
      <c r="BN32" s="695"/>
      <c r="BO32" s="695"/>
      <c r="BP32" s="695"/>
      <c r="BQ32" s="671"/>
      <c r="BR32" s="694">
        <v>96</v>
      </c>
      <c r="BS32" s="639"/>
      <c r="BT32" s="639"/>
      <c r="BU32" s="639"/>
      <c r="BV32" s="639"/>
      <c r="BW32" s="639"/>
      <c r="BX32" s="632">
        <v>95</v>
      </c>
      <c r="BY32" s="695"/>
      <c r="BZ32" s="695"/>
      <c r="CA32" s="695"/>
      <c r="CB32" s="671"/>
      <c r="CD32" s="719"/>
      <c r="CE32" s="720"/>
      <c r="CF32" s="662" t="s">
        <v>319</v>
      </c>
      <c r="CG32" s="663"/>
      <c r="CH32" s="663"/>
      <c r="CI32" s="663"/>
      <c r="CJ32" s="663"/>
      <c r="CK32" s="663"/>
      <c r="CL32" s="663"/>
      <c r="CM32" s="663"/>
      <c r="CN32" s="663"/>
      <c r="CO32" s="663"/>
      <c r="CP32" s="663"/>
      <c r="CQ32" s="664"/>
      <c r="CR32" s="628">
        <v>848</v>
      </c>
      <c r="CS32" s="629"/>
      <c r="CT32" s="629"/>
      <c r="CU32" s="629"/>
      <c r="CV32" s="629"/>
      <c r="CW32" s="629"/>
      <c r="CX32" s="629"/>
      <c r="CY32" s="630"/>
      <c r="CZ32" s="631">
        <v>0</v>
      </c>
      <c r="DA32" s="641"/>
      <c r="DB32" s="641"/>
      <c r="DC32" s="642"/>
      <c r="DD32" s="634">
        <v>848</v>
      </c>
      <c r="DE32" s="629"/>
      <c r="DF32" s="629"/>
      <c r="DG32" s="629"/>
      <c r="DH32" s="629"/>
      <c r="DI32" s="629"/>
      <c r="DJ32" s="629"/>
      <c r="DK32" s="630"/>
      <c r="DL32" s="634">
        <v>848</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320</v>
      </c>
      <c r="C33" s="692"/>
      <c r="D33" s="692"/>
      <c r="E33" s="692"/>
      <c r="F33" s="692"/>
      <c r="G33" s="692"/>
      <c r="H33" s="692"/>
      <c r="I33" s="692"/>
      <c r="J33" s="692"/>
      <c r="K33" s="692"/>
      <c r="L33" s="692"/>
      <c r="M33" s="692"/>
      <c r="N33" s="692"/>
      <c r="O33" s="692"/>
      <c r="P33" s="692"/>
      <c r="Q33" s="693"/>
      <c r="R33" s="628" t="s">
        <v>238</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218"/>
      <c r="AV33" s="218"/>
      <c r="AW33" s="218"/>
      <c r="AX33" s="605" t="s">
        <v>321</v>
      </c>
      <c r="AY33" s="606"/>
      <c r="AZ33" s="606"/>
      <c r="BA33" s="606"/>
      <c r="BB33" s="606"/>
      <c r="BC33" s="606"/>
      <c r="BD33" s="606"/>
      <c r="BE33" s="606"/>
      <c r="BF33" s="607"/>
      <c r="BG33" s="690">
        <v>99.6</v>
      </c>
      <c r="BH33" s="609"/>
      <c r="BI33" s="609"/>
      <c r="BJ33" s="609"/>
      <c r="BK33" s="609"/>
      <c r="BL33" s="609"/>
      <c r="BM33" s="647">
        <v>98.5</v>
      </c>
      <c r="BN33" s="609"/>
      <c r="BO33" s="609"/>
      <c r="BP33" s="609"/>
      <c r="BQ33" s="658"/>
      <c r="BR33" s="690">
        <v>99.2</v>
      </c>
      <c r="BS33" s="609"/>
      <c r="BT33" s="609"/>
      <c r="BU33" s="609"/>
      <c r="BV33" s="609"/>
      <c r="BW33" s="609"/>
      <c r="BX33" s="647">
        <v>97.8</v>
      </c>
      <c r="BY33" s="609"/>
      <c r="BZ33" s="609"/>
      <c r="CA33" s="609"/>
      <c r="CB33" s="658"/>
      <c r="CD33" s="662" t="s">
        <v>322</v>
      </c>
      <c r="CE33" s="663"/>
      <c r="CF33" s="663"/>
      <c r="CG33" s="663"/>
      <c r="CH33" s="663"/>
      <c r="CI33" s="663"/>
      <c r="CJ33" s="663"/>
      <c r="CK33" s="663"/>
      <c r="CL33" s="663"/>
      <c r="CM33" s="663"/>
      <c r="CN33" s="663"/>
      <c r="CO33" s="663"/>
      <c r="CP33" s="663"/>
      <c r="CQ33" s="664"/>
      <c r="CR33" s="628">
        <v>4856288</v>
      </c>
      <c r="CS33" s="639"/>
      <c r="CT33" s="639"/>
      <c r="CU33" s="639"/>
      <c r="CV33" s="639"/>
      <c r="CW33" s="639"/>
      <c r="CX33" s="639"/>
      <c r="CY33" s="640"/>
      <c r="CZ33" s="631">
        <v>41.3</v>
      </c>
      <c r="DA33" s="641"/>
      <c r="DB33" s="641"/>
      <c r="DC33" s="642"/>
      <c r="DD33" s="634">
        <v>3987576</v>
      </c>
      <c r="DE33" s="639"/>
      <c r="DF33" s="639"/>
      <c r="DG33" s="639"/>
      <c r="DH33" s="639"/>
      <c r="DI33" s="639"/>
      <c r="DJ33" s="639"/>
      <c r="DK33" s="640"/>
      <c r="DL33" s="634">
        <v>2710266</v>
      </c>
      <c r="DM33" s="639"/>
      <c r="DN33" s="639"/>
      <c r="DO33" s="639"/>
      <c r="DP33" s="639"/>
      <c r="DQ33" s="639"/>
      <c r="DR33" s="639"/>
      <c r="DS33" s="639"/>
      <c r="DT33" s="639"/>
      <c r="DU33" s="639"/>
      <c r="DV33" s="640"/>
      <c r="DW33" s="631">
        <v>36.799999999999997</v>
      </c>
      <c r="DX33" s="641"/>
      <c r="DY33" s="641"/>
      <c r="DZ33" s="641"/>
      <c r="EA33" s="641"/>
      <c r="EB33" s="641"/>
      <c r="EC33" s="673"/>
    </row>
    <row r="34" spans="2:133" ht="11.25" customHeight="1" x14ac:dyDescent="0.15">
      <c r="B34" s="625" t="s">
        <v>323</v>
      </c>
      <c r="C34" s="626"/>
      <c r="D34" s="626"/>
      <c r="E34" s="626"/>
      <c r="F34" s="626"/>
      <c r="G34" s="626"/>
      <c r="H34" s="626"/>
      <c r="I34" s="626"/>
      <c r="J34" s="626"/>
      <c r="K34" s="626"/>
      <c r="L34" s="626"/>
      <c r="M34" s="626"/>
      <c r="N34" s="626"/>
      <c r="O34" s="626"/>
      <c r="P34" s="626"/>
      <c r="Q34" s="627"/>
      <c r="R34" s="628">
        <v>591099</v>
      </c>
      <c r="S34" s="629"/>
      <c r="T34" s="629"/>
      <c r="U34" s="629"/>
      <c r="V34" s="629"/>
      <c r="W34" s="629"/>
      <c r="X34" s="629"/>
      <c r="Y34" s="630"/>
      <c r="Z34" s="655">
        <v>4.5999999999999996</v>
      </c>
      <c r="AA34" s="655"/>
      <c r="AB34" s="655"/>
      <c r="AC34" s="655"/>
      <c r="AD34" s="656" t="s">
        <v>127</v>
      </c>
      <c r="AE34" s="656"/>
      <c r="AF34" s="656"/>
      <c r="AG34" s="656"/>
      <c r="AH34" s="656"/>
      <c r="AI34" s="656"/>
      <c r="AJ34" s="656"/>
      <c r="AK34" s="656"/>
      <c r="AL34" s="631" t="s">
        <v>127</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324</v>
      </c>
      <c r="CE34" s="663"/>
      <c r="CF34" s="663"/>
      <c r="CG34" s="663"/>
      <c r="CH34" s="663"/>
      <c r="CI34" s="663"/>
      <c r="CJ34" s="663"/>
      <c r="CK34" s="663"/>
      <c r="CL34" s="663"/>
      <c r="CM34" s="663"/>
      <c r="CN34" s="663"/>
      <c r="CO34" s="663"/>
      <c r="CP34" s="663"/>
      <c r="CQ34" s="664"/>
      <c r="CR34" s="628">
        <v>1610024</v>
      </c>
      <c r="CS34" s="629"/>
      <c r="CT34" s="629"/>
      <c r="CU34" s="629"/>
      <c r="CV34" s="629"/>
      <c r="CW34" s="629"/>
      <c r="CX34" s="629"/>
      <c r="CY34" s="630"/>
      <c r="CZ34" s="631">
        <v>13.7</v>
      </c>
      <c r="DA34" s="641"/>
      <c r="DB34" s="641"/>
      <c r="DC34" s="642"/>
      <c r="DD34" s="634">
        <v>1294755</v>
      </c>
      <c r="DE34" s="629"/>
      <c r="DF34" s="629"/>
      <c r="DG34" s="629"/>
      <c r="DH34" s="629"/>
      <c r="DI34" s="629"/>
      <c r="DJ34" s="629"/>
      <c r="DK34" s="630"/>
      <c r="DL34" s="634">
        <v>784223</v>
      </c>
      <c r="DM34" s="629"/>
      <c r="DN34" s="629"/>
      <c r="DO34" s="629"/>
      <c r="DP34" s="629"/>
      <c r="DQ34" s="629"/>
      <c r="DR34" s="629"/>
      <c r="DS34" s="629"/>
      <c r="DT34" s="629"/>
      <c r="DU34" s="629"/>
      <c r="DV34" s="630"/>
      <c r="DW34" s="631">
        <v>10.6</v>
      </c>
      <c r="DX34" s="641"/>
      <c r="DY34" s="641"/>
      <c r="DZ34" s="641"/>
      <c r="EA34" s="641"/>
      <c r="EB34" s="641"/>
      <c r="EC34" s="673"/>
    </row>
    <row r="35" spans="2:133" ht="11.25" customHeight="1" x14ac:dyDescent="0.15">
      <c r="B35" s="625" t="s">
        <v>325</v>
      </c>
      <c r="C35" s="626"/>
      <c r="D35" s="626"/>
      <c r="E35" s="626"/>
      <c r="F35" s="626"/>
      <c r="G35" s="626"/>
      <c r="H35" s="626"/>
      <c r="I35" s="626"/>
      <c r="J35" s="626"/>
      <c r="K35" s="626"/>
      <c r="L35" s="626"/>
      <c r="M35" s="626"/>
      <c r="N35" s="626"/>
      <c r="O35" s="626"/>
      <c r="P35" s="626"/>
      <c r="Q35" s="627"/>
      <c r="R35" s="628">
        <v>7294</v>
      </c>
      <c r="S35" s="629"/>
      <c r="T35" s="629"/>
      <c r="U35" s="629"/>
      <c r="V35" s="629"/>
      <c r="W35" s="629"/>
      <c r="X35" s="629"/>
      <c r="Y35" s="630"/>
      <c r="Z35" s="655">
        <v>0.1</v>
      </c>
      <c r="AA35" s="655"/>
      <c r="AB35" s="655"/>
      <c r="AC35" s="655"/>
      <c r="AD35" s="656" t="s">
        <v>127</v>
      </c>
      <c r="AE35" s="656"/>
      <c r="AF35" s="656"/>
      <c r="AG35" s="656"/>
      <c r="AH35" s="656"/>
      <c r="AI35" s="656"/>
      <c r="AJ35" s="656"/>
      <c r="AK35" s="656"/>
      <c r="AL35" s="631" t="s">
        <v>238</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328</v>
      </c>
      <c r="CE35" s="663"/>
      <c r="CF35" s="663"/>
      <c r="CG35" s="663"/>
      <c r="CH35" s="663"/>
      <c r="CI35" s="663"/>
      <c r="CJ35" s="663"/>
      <c r="CK35" s="663"/>
      <c r="CL35" s="663"/>
      <c r="CM35" s="663"/>
      <c r="CN35" s="663"/>
      <c r="CO35" s="663"/>
      <c r="CP35" s="663"/>
      <c r="CQ35" s="664"/>
      <c r="CR35" s="628">
        <v>64308</v>
      </c>
      <c r="CS35" s="639"/>
      <c r="CT35" s="639"/>
      <c r="CU35" s="639"/>
      <c r="CV35" s="639"/>
      <c r="CW35" s="639"/>
      <c r="CX35" s="639"/>
      <c r="CY35" s="640"/>
      <c r="CZ35" s="631">
        <v>0.5</v>
      </c>
      <c r="DA35" s="641"/>
      <c r="DB35" s="641"/>
      <c r="DC35" s="642"/>
      <c r="DD35" s="634">
        <v>54608</v>
      </c>
      <c r="DE35" s="639"/>
      <c r="DF35" s="639"/>
      <c r="DG35" s="639"/>
      <c r="DH35" s="639"/>
      <c r="DI35" s="639"/>
      <c r="DJ35" s="639"/>
      <c r="DK35" s="640"/>
      <c r="DL35" s="634">
        <v>54608</v>
      </c>
      <c r="DM35" s="639"/>
      <c r="DN35" s="639"/>
      <c r="DO35" s="639"/>
      <c r="DP35" s="639"/>
      <c r="DQ35" s="639"/>
      <c r="DR35" s="639"/>
      <c r="DS35" s="639"/>
      <c r="DT35" s="639"/>
      <c r="DU35" s="639"/>
      <c r="DV35" s="640"/>
      <c r="DW35" s="631">
        <v>0.7</v>
      </c>
      <c r="DX35" s="641"/>
      <c r="DY35" s="641"/>
      <c r="DZ35" s="641"/>
      <c r="EA35" s="641"/>
      <c r="EB35" s="641"/>
      <c r="EC35" s="673"/>
    </row>
    <row r="36" spans="2:133" ht="11.25" customHeight="1" x14ac:dyDescent="0.15">
      <c r="B36" s="625" t="s">
        <v>329</v>
      </c>
      <c r="C36" s="626"/>
      <c r="D36" s="626"/>
      <c r="E36" s="626"/>
      <c r="F36" s="626"/>
      <c r="G36" s="626"/>
      <c r="H36" s="626"/>
      <c r="I36" s="626"/>
      <c r="J36" s="626"/>
      <c r="K36" s="626"/>
      <c r="L36" s="626"/>
      <c r="M36" s="626"/>
      <c r="N36" s="626"/>
      <c r="O36" s="626"/>
      <c r="P36" s="626"/>
      <c r="Q36" s="627"/>
      <c r="R36" s="628">
        <v>246241</v>
      </c>
      <c r="S36" s="629"/>
      <c r="T36" s="629"/>
      <c r="U36" s="629"/>
      <c r="V36" s="629"/>
      <c r="W36" s="629"/>
      <c r="X36" s="629"/>
      <c r="Y36" s="630"/>
      <c r="Z36" s="655">
        <v>1.9</v>
      </c>
      <c r="AA36" s="655"/>
      <c r="AB36" s="655"/>
      <c r="AC36" s="655"/>
      <c r="AD36" s="656" t="s">
        <v>238</v>
      </c>
      <c r="AE36" s="656"/>
      <c r="AF36" s="656"/>
      <c r="AG36" s="656"/>
      <c r="AH36" s="656"/>
      <c r="AI36" s="656"/>
      <c r="AJ36" s="656"/>
      <c r="AK36" s="656"/>
      <c r="AL36" s="631" t="s">
        <v>127</v>
      </c>
      <c r="AM36" s="632"/>
      <c r="AN36" s="632"/>
      <c r="AO36" s="657"/>
      <c r="AP36" s="221"/>
      <c r="AQ36" s="678" t="s">
        <v>330</v>
      </c>
      <c r="AR36" s="679"/>
      <c r="AS36" s="679"/>
      <c r="AT36" s="679"/>
      <c r="AU36" s="679"/>
      <c r="AV36" s="679"/>
      <c r="AW36" s="679"/>
      <c r="AX36" s="679"/>
      <c r="AY36" s="680"/>
      <c r="AZ36" s="681">
        <v>1309322</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25572</v>
      </c>
      <c r="BW36" s="682"/>
      <c r="BX36" s="682"/>
      <c r="BY36" s="682"/>
      <c r="BZ36" s="682"/>
      <c r="CA36" s="682"/>
      <c r="CB36" s="683"/>
      <c r="CD36" s="662" t="s">
        <v>332</v>
      </c>
      <c r="CE36" s="663"/>
      <c r="CF36" s="663"/>
      <c r="CG36" s="663"/>
      <c r="CH36" s="663"/>
      <c r="CI36" s="663"/>
      <c r="CJ36" s="663"/>
      <c r="CK36" s="663"/>
      <c r="CL36" s="663"/>
      <c r="CM36" s="663"/>
      <c r="CN36" s="663"/>
      <c r="CO36" s="663"/>
      <c r="CP36" s="663"/>
      <c r="CQ36" s="664"/>
      <c r="CR36" s="628">
        <v>1690321</v>
      </c>
      <c r="CS36" s="629"/>
      <c r="CT36" s="629"/>
      <c r="CU36" s="629"/>
      <c r="CV36" s="629"/>
      <c r="CW36" s="629"/>
      <c r="CX36" s="629"/>
      <c r="CY36" s="630"/>
      <c r="CZ36" s="631">
        <v>14.4</v>
      </c>
      <c r="DA36" s="641"/>
      <c r="DB36" s="641"/>
      <c r="DC36" s="642"/>
      <c r="DD36" s="634">
        <v>1532804</v>
      </c>
      <c r="DE36" s="629"/>
      <c r="DF36" s="629"/>
      <c r="DG36" s="629"/>
      <c r="DH36" s="629"/>
      <c r="DI36" s="629"/>
      <c r="DJ36" s="629"/>
      <c r="DK36" s="630"/>
      <c r="DL36" s="634">
        <v>1263647</v>
      </c>
      <c r="DM36" s="629"/>
      <c r="DN36" s="629"/>
      <c r="DO36" s="629"/>
      <c r="DP36" s="629"/>
      <c r="DQ36" s="629"/>
      <c r="DR36" s="629"/>
      <c r="DS36" s="629"/>
      <c r="DT36" s="629"/>
      <c r="DU36" s="629"/>
      <c r="DV36" s="630"/>
      <c r="DW36" s="631">
        <v>17.100000000000001</v>
      </c>
      <c r="DX36" s="641"/>
      <c r="DY36" s="641"/>
      <c r="DZ36" s="641"/>
      <c r="EA36" s="641"/>
      <c r="EB36" s="641"/>
      <c r="EC36" s="673"/>
    </row>
    <row r="37" spans="2:133" ht="11.25" customHeight="1" x14ac:dyDescent="0.15">
      <c r="B37" s="625" t="s">
        <v>333</v>
      </c>
      <c r="C37" s="626"/>
      <c r="D37" s="626"/>
      <c r="E37" s="626"/>
      <c r="F37" s="626"/>
      <c r="G37" s="626"/>
      <c r="H37" s="626"/>
      <c r="I37" s="626"/>
      <c r="J37" s="626"/>
      <c r="K37" s="626"/>
      <c r="L37" s="626"/>
      <c r="M37" s="626"/>
      <c r="N37" s="626"/>
      <c r="O37" s="626"/>
      <c r="P37" s="626"/>
      <c r="Q37" s="627"/>
      <c r="R37" s="628">
        <v>70270</v>
      </c>
      <c r="S37" s="629"/>
      <c r="T37" s="629"/>
      <c r="U37" s="629"/>
      <c r="V37" s="629"/>
      <c r="W37" s="629"/>
      <c r="X37" s="629"/>
      <c r="Y37" s="630"/>
      <c r="Z37" s="655">
        <v>0.5</v>
      </c>
      <c r="AA37" s="655"/>
      <c r="AB37" s="655"/>
      <c r="AC37" s="655"/>
      <c r="AD37" s="656" t="s">
        <v>127</v>
      </c>
      <c r="AE37" s="656"/>
      <c r="AF37" s="656"/>
      <c r="AG37" s="656"/>
      <c r="AH37" s="656"/>
      <c r="AI37" s="656"/>
      <c r="AJ37" s="656"/>
      <c r="AK37" s="656"/>
      <c r="AL37" s="631" t="s">
        <v>238</v>
      </c>
      <c r="AM37" s="632"/>
      <c r="AN37" s="632"/>
      <c r="AO37" s="657"/>
      <c r="AQ37" s="668" t="s">
        <v>334</v>
      </c>
      <c r="AR37" s="669"/>
      <c r="AS37" s="669"/>
      <c r="AT37" s="669"/>
      <c r="AU37" s="669"/>
      <c r="AV37" s="669"/>
      <c r="AW37" s="669"/>
      <c r="AX37" s="669"/>
      <c r="AY37" s="670"/>
      <c r="AZ37" s="628">
        <v>520000</v>
      </c>
      <c r="BA37" s="629"/>
      <c r="BB37" s="629"/>
      <c r="BC37" s="629"/>
      <c r="BD37" s="639"/>
      <c r="BE37" s="639"/>
      <c r="BF37" s="671"/>
      <c r="BG37" s="662" t="s">
        <v>335</v>
      </c>
      <c r="BH37" s="663"/>
      <c r="BI37" s="663"/>
      <c r="BJ37" s="663"/>
      <c r="BK37" s="663"/>
      <c r="BL37" s="663"/>
      <c r="BM37" s="663"/>
      <c r="BN37" s="663"/>
      <c r="BO37" s="663"/>
      <c r="BP37" s="663"/>
      <c r="BQ37" s="663"/>
      <c r="BR37" s="663"/>
      <c r="BS37" s="663"/>
      <c r="BT37" s="663"/>
      <c r="BU37" s="664"/>
      <c r="BV37" s="628">
        <v>16717</v>
      </c>
      <c r="BW37" s="629"/>
      <c r="BX37" s="629"/>
      <c r="BY37" s="629"/>
      <c r="BZ37" s="629"/>
      <c r="CA37" s="629"/>
      <c r="CB37" s="672"/>
      <c r="CD37" s="662" t="s">
        <v>336</v>
      </c>
      <c r="CE37" s="663"/>
      <c r="CF37" s="663"/>
      <c r="CG37" s="663"/>
      <c r="CH37" s="663"/>
      <c r="CI37" s="663"/>
      <c r="CJ37" s="663"/>
      <c r="CK37" s="663"/>
      <c r="CL37" s="663"/>
      <c r="CM37" s="663"/>
      <c r="CN37" s="663"/>
      <c r="CO37" s="663"/>
      <c r="CP37" s="663"/>
      <c r="CQ37" s="664"/>
      <c r="CR37" s="628">
        <v>555486</v>
      </c>
      <c r="CS37" s="639"/>
      <c r="CT37" s="639"/>
      <c r="CU37" s="639"/>
      <c r="CV37" s="639"/>
      <c r="CW37" s="639"/>
      <c r="CX37" s="639"/>
      <c r="CY37" s="640"/>
      <c r="CZ37" s="631">
        <v>4.7</v>
      </c>
      <c r="DA37" s="641"/>
      <c r="DB37" s="641"/>
      <c r="DC37" s="642"/>
      <c r="DD37" s="634">
        <v>529690</v>
      </c>
      <c r="DE37" s="639"/>
      <c r="DF37" s="639"/>
      <c r="DG37" s="639"/>
      <c r="DH37" s="639"/>
      <c r="DI37" s="639"/>
      <c r="DJ37" s="639"/>
      <c r="DK37" s="640"/>
      <c r="DL37" s="634">
        <v>519249</v>
      </c>
      <c r="DM37" s="639"/>
      <c r="DN37" s="639"/>
      <c r="DO37" s="639"/>
      <c r="DP37" s="639"/>
      <c r="DQ37" s="639"/>
      <c r="DR37" s="639"/>
      <c r="DS37" s="639"/>
      <c r="DT37" s="639"/>
      <c r="DU37" s="639"/>
      <c r="DV37" s="640"/>
      <c r="DW37" s="631">
        <v>7</v>
      </c>
      <c r="DX37" s="641"/>
      <c r="DY37" s="641"/>
      <c r="DZ37" s="641"/>
      <c r="EA37" s="641"/>
      <c r="EB37" s="641"/>
      <c r="EC37" s="673"/>
    </row>
    <row r="38" spans="2:133" ht="11.25" customHeight="1" x14ac:dyDescent="0.15">
      <c r="B38" s="625" t="s">
        <v>337</v>
      </c>
      <c r="C38" s="626"/>
      <c r="D38" s="626"/>
      <c r="E38" s="626"/>
      <c r="F38" s="626"/>
      <c r="G38" s="626"/>
      <c r="H38" s="626"/>
      <c r="I38" s="626"/>
      <c r="J38" s="626"/>
      <c r="K38" s="626"/>
      <c r="L38" s="626"/>
      <c r="M38" s="626"/>
      <c r="N38" s="626"/>
      <c r="O38" s="626"/>
      <c r="P38" s="626"/>
      <c r="Q38" s="627"/>
      <c r="R38" s="628">
        <v>968794</v>
      </c>
      <c r="S38" s="629"/>
      <c r="T38" s="629"/>
      <c r="U38" s="629"/>
      <c r="V38" s="629"/>
      <c r="W38" s="629"/>
      <c r="X38" s="629"/>
      <c r="Y38" s="630"/>
      <c r="Z38" s="655">
        <v>7.5</v>
      </c>
      <c r="AA38" s="655"/>
      <c r="AB38" s="655"/>
      <c r="AC38" s="655"/>
      <c r="AD38" s="656" t="s">
        <v>238</v>
      </c>
      <c r="AE38" s="656"/>
      <c r="AF38" s="656"/>
      <c r="AG38" s="656"/>
      <c r="AH38" s="656"/>
      <c r="AI38" s="656"/>
      <c r="AJ38" s="656"/>
      <c r="AK38" s="656"/>
      <c r="AL38" s="631" t="s">
        <v>238</v>
      </c>
      <c r="AM38" s="632"/>
      <c r="AN38" s="632"/>
      <c r="AO38" s="657"/>
      <c r="AQ38" s="668" t="s">
        <v>338</v>
      </c>
      <c r="AR38" s="669"/>
      <c r="AS38" s="669"/>
      <c r="AT38" s="669"/>
      <c r="AU38" s="669"/>
      <c r="AV38" s="669"/>
      <c r="AW38" s="669"/>
      <c r="AX38" s="669"/>
      <c r="AY38" s="670"/>
      <c r="AZ38" s="628">
        <v>2023</v>
      </c>
      <c r="BA38" s="629"/>
      <c r="BB38" s="629"/>
      <c r="BC38" s="629"/>
      <c r="BD38" s="639"/>
      <c r="BE38" s="639"/>
      <c r="BF38" s="671"/>
      <c r="BG38" s="662" t="s">
        <v>339</v>
      </c>
      <c r="BH38" s="663"/>
      <c r="BI38" s="663"/>
      <c r="BJ38" s="663"/>
      <c r="BK38" s="663"/>
      <c r="BL38" s="663"/>
      <c r="BM38" s="663"/>
      <c r="BN38" s="663"/>
      <c r="BO38" s="663"/>
      <c r="BP38" s="663"/>
      <c r="BQ38" s="663"/>
      <c r="BR38" s="663"/>
      <c r="BS38" s="663"/>
      <c r="BT38" s="663"/>
      <c r="BU38" s="664"/>
      <c r="BV38" s="628">
        <v>2955</v>
      </c>
      <c r="BW38" s="629"/>
      <c r="BX38" s="629"/>
      <c r="BY38" s="629"/>
      <c r="BZ38" s="629"/>
      <c r="CA38" s="629"/>
      <c r="CB38" s="672"/>
      <c r="CD38" s="662" t="s">
        <v>340</v>
      </c>
      <c r="CE38" s="663"/>
      <c r="CF38" s="663"/>
      <c r="CG38" s="663"/>
      <c r="CH38" s="663"/>
      <c r="CI38" s="663"/>
      <c r="CJ38" s="663"/>
      <c r="CK38" s="663"/>
      <c r="CL38" s="663"/>
      <c r="CM38" s="663"/>
      <c r="CN38" s="663"/>
      <c r="CO38" s="663"/>
      <c r="CP38" s="663"/>
      <c r="CQ38" s="664"/>
      <c r="CR38" s="628">
        <v>787299</v>
      </c>
      <c r="CS38" s="629"/>
      <c r="CT38" s="629"/>
      <c r="CU38" s="629"/>
      <c r="CV38" s="629"/>
      <c r="CW38" s="629"/>
      <c r="CX38" s="629"/>
      <c r="CY38" s="630"/>
      <c r="CZ38" s="631">
        <v>6.7</v>
      </c>
      <c r="DA38" s="641"/>
      <c r="DB38" s="641"/>
      <c r="DC38" s="642"/>
      <c r="DD38" s="634">
        <v>646011</v>
      </c>
      <c r="DE38" s="629"/>
      <c r="DF38" s="629"/>
      <c r="DG38" s="629"/>
      <c r="DH38" s="629"/>
      <c r="DI38" s="629"/>
      <c r="DJ38" s="629"/>
      <c r="DK38" s="630"/>
      <c r="DL38" s="634">
        <v>607788</v>
      </c>
      <c r="DM38" s="629"/>
      <c r="DN38" s="629"/>
      <c r="DO38" s="629"/>
      <c r="DP38" s="629"/>
      <c r="DQ38" s="629"/>
      <c r="DR38" s="629"/>
      <c r="DS38" s="629"/>
      <c r="DT38" s="629"/>
      <c r="DU38" s="629"/>
      <c r="DV38" s="630"/>
      <c r="DW38" s="631">
        <v>8.1999999999999993</v>
      </c>
      <c r="DX38" s="641"/>
      <c r="DY38" s="641"/>
      <c r="DZ38" s="641"/>
      <c r="EA38" s="641"/>
      <c r="EB38" s="641"/>
      <c r="EC38" s="673"/>
    </row>
    <row r="39" spans="2:133" ht="11.25" customHeight="1" x14ac:dyDescent="0.15">
      <c r="B39" s="625" t="s">
        <v>341</v>
      </c>
      <c r="C39" s="626"/>
      <c r="D39" s="626"/>
      <c r="E39" s="626"/>
      <c r="F39" s="626"/>
      <c r="G39" s="626"/>
      <c r="H39" s="626"/>
      <c r="I39" s="626"/>
      <c r="J39" s="626"/>
      <c r="K39" s="626"/>
      <c r="L39" s="626"/>
      <c r="M39" s="626"/>
      <c r="N39" s="626"/>
      <c r="O39" s="626"/>
      <c r="P39" s="626"/>
      <c r="Q39" s="627"/>
      <c r="R39" s="628">
        <v>418847</v>
      </c>
      <c r="S39" s="629"/>
      <c r="T39" s="629"/>
      <c r="U39" s="629"/>
      <c r="V39" s="629"/>
      <c r="W39" s="629"/>
      <c r="X39" s="629"/>
      <c r="Y39" s="630"/>
      <c r="Z39" s="655">
        <v>3.2</v>
      </c>
      <c r="AA39" s="655"/>
      <c r="AB39" s="655"/>
      <c r="AC39" s="655"/>
      <c r="AD39" s="656">
        <v>2</v>
      </c>
      <c r="AE39" s="656"/>
      <c r="AF39" s="656"/>
      <c r="AG39" s="656"/>
      <c r="AH39" s="656"/>
      <c r="AI39" s="656"/>
      <c r="AJ39" s="656"/>
      <c r="AK39" s="656"/>
      <c r="AL39" s="631">
        <v>0</v>
      </c>
      <c r="AM39" s="632"/>
      <c r="AN39" s="632"/>
      <c r="AO39" s="657"/>
      <c r="AQ39" s="668" t="s">
        <v>342</v>
      </c>
      <c r="AR39" s="669"/>
      <c r="AS39" s="669"/>
      <c r="AT39" s="669"/>
      <c r="AU39" s="669"/>
      <c r="AV39" s="669"/>
      <c r="AW39" s="669"/>
      <c r="AX39" s="669"/>
      <c r="AY39" s="670"/>
      <c r="AZ39" s="628" t="s">
        <v>238</v>
      </c>
      <c r="BA39" s="629"/>
      <c r="BB39" s="629"/>
      <c r="BC39" s="629"/>
      <c r="BD39" s="639"/>
      <c r="BE39" s="639"/>
      <c r="BF39" s="671"/>
      <c r="BG39" s="662" t="s">
        <v>343</v>
      </c>
      <c r="BH39" s="663"/>
      <c r="BI39" s="663"/>
      <c r="BJ39" s="663"/>
      <c r="BK39" s="663"/>
      <c r="BL39" s="663"/>
      <c r="BM39" s="663"/>
      <c r="BN39" s="663"/>
      <c r="BO39" s="663"/>
      <c r="BP39" s="663"/>
      <c r="BQ39" s="663"/>
      <c r="BR39" s="663"/>
      <c r="BS39" s="663"/>
      <c r="BT39" s="663"/>
      <c r="BU39" s="664"/>
      <c r="BV39" s="628">
        <v>4524</v>
      </c>
      <c r="BW39" s="629"/>
      <c r="BX39" s="629"/>
      <c r="BY39" s="629"/>
      <c r="BZ39" s="629"/>
      <c r="CA39" s="629"/>
      <c r="CB39" s="672"/>
      <c r="CD39" s="662" t="s">
        <v>344</v>
      </c>
      <c r="CE39" s="663"/>
      <c r="CF39" s="663"/>
      <c r="CG39" s="663"/>
      <c r="CH39" s="663"/>
      <c r="CI39" s="663"/>
      <c r="CJ39" s="663"/>
      <c r="CK39" s="663"/>
      <c r="CL39" s="663"/>
      <c r="CM39" s="663"/>
      <c r="CN39" s="663"/>
      <c r="CO39" s="663"/>
      <c r="CP39" s="663"/>
      <c r="CQ39" s="664"/>
      <c r="CR39" s="628">
        <v>424940</v>
      </c>
      <c r="CS39" s="639"/>
      <c r="CT39" s="639"/>
      <c r="CU39" s="639"/>
      <c r="CV39" s="639"/>
      <c r="CW39" s="639"/>
      <c r="CX39" s="639"/>
      <c r="CY39" s="640"/>
      <c r="CZ39" s="631">
        <v>3.6</v>
      </c>
      <c r="DA39" s="641"/>
      <c r="DB39" s="641"/>
      <c r="DC39" s="642"/>
      <c r="DD39" s="634">
        <v>180002</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73"/>
    </row>
    <row r="40" spans="2:133" ht="11.25" customHeight="1" x14ac:dyDescent="0.15">
      <c r="B40" s="625" t="s">
        <v>345</v>
      </c>
      <c r="C40" s="626"/>
      <c r="D40" s="626"/>
      <c r="E40" s="626"/>
      <c r="F40" s="626"/>
      <c r="G40" s="626"/>
      <c r="H40" s="626"/>
      <c r="I40" s="626"/>
      <c r="J40" s="626"/>
      <c r="K40" s="626"/>
      <c r="L40" s="626"/>
      <c r="M40" s="626"/>
      <c r="N40" s="626"/>
      <c r="O40" s="626"/>
      <c r="P40" s="626"/>
      <c r="Q40" s="627"/>
      <c r="R40" s="628">
        <v>1619400</v>
      </c>
      <c r="S40" s="629"/>
      <c r="T40" s="629"/>
      <c r="U40" s="629"/>
      <c r="V40" s="629"/>
      <c r="W40" s="629"/>
      <c r="X40" s="629"/>
      <c r="Y40" s="630"/>
      <c r="Z40" s="655">
        <v>12.5</v>
      </c>
      <c r="AA40" s="655"/>
      <c r="AB40" s="655"/>
      <c r="AC40" s="655"/>
      <c r="AD40" s="656" t="s">
        <v>127</v>
      </c>
      <c r="AE40" s="656"/>
      <c r="AF40" s="656"/>
      <c r="AG40" s="656"/>
      <c r="AH40" s="656"/>
      <c r="AI40" s="656"/>
      <c r="AJ40" s="656"/>
      <c r="AK40" s="656"/>
      <c r="AL40" s="631" t="s">
        <v>238</v>
      </c>
      <c r="AM40" s="632"/>
      <c r="AN40" s="632"/>
      <c r="AO40" s="657"/>
      <c r="AQ40" s="668" t="s">
        <v>346</v>
      </c>
      <c r="AR40" s="669"/>
      <c r="AS40" s="669"/>
      <c r="AT40" s="669"/>
      <c r="AU40" s="669"/>
      <c r="AV40" s="669"/>
      <c r="AW40" s="669"/>
      <c r="AX40" s="669"/>
      <c r="AY40" s="670"/>
      <c r="AZ40" s="628" t="s">
        <v>175</v>
      </c>
      <c r="BA40" s="629"/>
      <c r="BB40" s="629"/>
      <c r="BC40" s="629"/>
      <c r="BD40" s="639"/>
      <c r="BE40" s="639"/>
      <c r="BF40" s="671"/>
      <c r="BG40" s="674" t="s">
        <v>347</v>
      </c>
      <c r="BH40" s="675"/>
      <c r="BI40" s="675"/>
      <c r="BJ40" s="675"/>
      <c r="BK40" s="675"/>
      <c r="BL40" s="222"/>
      <c r="BM40" s="663" t="s">
        <v>348</v>
      </c>
      <c r="BN40" s="663"/>
      <c r="BO40" s="663"/>
      <c r="BP40" s="663"/>
      <c r="BQ40" s="663"/>
      <c r="BR40" s="663"/>
      <c r="BS40" s="663"/>
      <c r="BT40" s="663"/>
      <c r="BU40" s="664"/>
      <c r="BV40" s="628">
        <v>97</v>
      </c>
      <c r="BW40" s="629"/>
      <c r="BX40" s="629"/>
      <c r="BY40" s="629"/>
      <c r="BZ40" s="629"/>
      <c r="CA40" s="629"/>
      <c r="CB40" s="672"/>
      <c r="CD40" s="662" t="s">
        <v>349</v>
      </c>
      <c r="CE40" s="663"/>
      <c r="CF40" s="663"/>
      <c r="CG40" s="663"/>
      <c r="CH40" s="663"/>
      <c r="CI40" s="663"/>
      <c r="CJ40" s="663"/>
      <c r="CK40" s="663"/>
      <c r="CL40" s="663"/>
      <c r="CM40" s="663"/>
      <c r="CN40" s="663"/>
      <c r="CO40" s="663"/>
      <c r="CP40" s="663"/>
      <c r="CQ40" s="664"/>
      <c r="CR40" s="628">
        <v>279396</v>
      </c>
      <c r="CS40" s="629"/>
      <c r="CT40" s="629"/>
      <c r="CU40" s="629"/>
      <c r="CV40" s="629"/>
      <c r="CW40" s="629"/>
      <c r="CX40" s="629"/>
      <c r="CY40" s="630"/>
      <c r="CZ40" s="631">
        <v>2.4</v>
      </c>
      <c r="DA40" s="641"/>
      <c r="DB40" s="641"/>
      <c r="DC40" s="642"/>
      <c r="DD40" s="634">
        <v>279396</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73"/>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238</v>
      </c>
      <c r="S41" s="629"/>
      <c r="T41" s="629"/>
      <c r="U41" s="629"/>
      <c r="V41" s="629"/>
      <c r="W41" s="629"/>
      <c r="X41" s="629"/>
      <c r="Y41" s="630"/>
      <c r="Z41" s="655" t="s">
        <v>175</v>
      </c>
      <c r="AA41" s="655"/>
      <c r="AB41" s="655"/>
      <c r="AC41" s="655"/>
      <c r="AD41" s="656" t="s">
        <v>238</v>
      </c>
      <c r="AE41" s="656"/>
      <c r="AF41" s="656"/>
      <c r="AG41" s="656"/>
      <c r="AH41" s="656"/>
      <c r="AI41" s="656"/>
      <c r="AJ41" s="656"/>
      <c r="AK41" s="656"/>
      <c r="AL41" s="631" t="s">
        <v>175</v>
      </c>
      <c r="AM41" s="632"/>
      <c r="AN41" s="632"/>
      <c r="AO41" s="657"/>
      <c r="AQ41" s="668" t="s">
        <v>351</v>
      </c>
      <c r="AR41" s="669"/>
      <c r="AS41" s="669"/>
      <c r="AT41" s="669"/>
      <c r="AU41" s="669"/>
      <c r="AV41" s="669"/>
      <c r="AW41" s="669"/>
      <c r="AX41" s="669"/>
      <c r="AY41" s="670"/>
      <c r="AZ41" s="628">
        <v>163152</v>
      </c>
      <c r="BA41" s="629"/>
      <c r="BB41" s="629"/>
      <c r="BC41" s="629"/>
      <c r="BD41" s="639"/>
      <c r="BE41" s="639"/>
      <c r="BF41" s="671"/>
      <c r="BG41" s="674"/>
      <c r="BH41" s="675"/>
      <c r="BI41" s="675"/>
      <c r="BJ41" s="675"/>
      <c r="BK41" s="675"/>
      <c r="BL41" s="222"/>
      <c r="BM41" s="663" t="s">
        <v>352</v>
      </c>
      <c r="BN41" s="663"/>
      <c r="BO41" s="663"/>
      <c r="BP41" s="663"/>
      <c r="BQ41" s="663"/>
      <c r="BR41" s="663"/>
      <c r="BS41" s="663"/>
      <c r="BT41" s="663"/>
      <c r="BU41" s="664"/>
      <c r="BV41" s="628" t="s">
        <v>127</v>
      </c>
      <c r="BW41" s="629"/>
      <c r="BX41" s="629"/>
      <c r="BY41" s="629"/>
      <c r="BZ41" s="629"/>
      <c r="CA41" s="629"/>
      <c r="CB41" s="672"/>
      <c r="CD41" s="662" t="s">
        <v>353</v>
      </c>
      <c r="CE41" s="663"/>
      <c r="CF41" s="663"/>
      <c r="CG41" s="663"/>
      <c r="CH41" s="663"/>
      <c r="CI41" s="663"/>
      <c r="CJ41" s="663"/>
      <c r="CK41" s="663"/>
      <c r="CL41" s="663"/>
      <c r="CM41" s="663"/>
      <c r="CN41" s="663"/>
      <c r="CO41" s="663"/>
      <c r="CP41" s="663"/>
      <c r="CQ41" s="664"/>
      <c r="CR41" s="628" t="s">
        <v>238</v>
      </c>
      <c r="CS41" s="639"/>
      <c r="CT41" s="639"/>
      <c r="CU41" s="639"/>
      <c r="CV41" s="639"/>
      <c r="CW41" s="639"/>
      <c r="CX41" s="639"/>
      <c r="CY41" s="640"/>
      <c r="CZ41" s="631" t="s">
        <v>238</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238</v>
      </c>
      <c r="AA42" s="655"/>
      <c r="AB42" s="655"/>
      <c r="AC42" s="655"/>
      <c r="AD42" s="656" t="s">
        <v>127</v>
      </c>
      <c r="AE42" s="656"/>
      <c r="AF42" s="656"/>
      <c r="AG42" s="656"/>
      <c r="AH42" s="656"/>
      <c r="AI42" s="656"/>
      <c r="AJ42" s="656"/>
      <c r="AK42" s="656"/>
      <c r="AL42" s="631" t="s">
        <v>238</v>
      </c>
      <c r="AM42" s="632"/>
      <c r="AN42" s="632"/>
      <c r="AO42" s="657"/>
      <c r="AQ42" s="665" t="s">
        <v>355</v>
      </c>
      <c r="AR42" s="666"/>
      <c r="AS42" s="666"/>
      <c r="AT42" s="666"/>
      <c r="AU42" s="666"/>
      <c r="AV42" s="666"/>
      <c r="AW42" s="666"/>
      <c r="AX42" s="666"/>
      <c r="AY42" s="667"/>
      <c r="AZ42" s="608">
        <v>624147</v>
      </c>
      <c r="BA42" s="643"/>
      <c r="BB42" s="643"/>
      <c r="BC42" s="643"/>
      <c r="BD42" s="609"/>
      <c r="BE42" s="609"/>
      <c r="BF42" s="658"/>
      <c r="BG42" s="676"/>
      <c r="BH42" s="677"/>
      <c r="BI42" s="677"/>
      <c r="BJ42" s="677"/>
      <c r="BK42" s="677"/>
      <c r="BL42" s="223"/>
      <c r="BM42" s="659" t="s">
        <v>356</v>
      </c>
      <c r="BN42" s="659"/>
      <c r="BO42" s="659"/>
      <c r="BP42" s="659"/>
      <c r="BQ42" s="659"/>
      <c r="BR42" s="659"/>
      <c r="BS42" s="659"/>
      <c r="BT42" s="659"/>
      <c r="BU42" s="660"/>
      <c r="BV42" s="608">
        <v>328</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1958377</v>
      </c>
      <c r="CS42" s="639"/>
      <c r="CT42" s="639"/>
      <c r="CU42" s="639"/>
      <c r="CV42" s="639"/>
      <c r="CW42" s="639"/>
      <c r="CX42" s="639"/>
      <c r="CY42" s="640"/>
      <c r="CZ42" s="631">
        <v>16.600000000000001</v>
      </c>
      <c r="DA42" s="641"/>
      <c r="DB42" s="641"/>
      <c r="DC42" s="642"/>
      <c r="DD42" s="634">
        <v>726560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494600</v>
      </c>
      <c r="S43" s="629"/>
      <c r="T43" s="629"/>
      <c r="U43" s="629"/>
      <c r="V43" s="629"/>
      <c r="W43" s="629"/>
      <c r="X43" s="629"/>
      <c r="Y43" s="630"/>
      <c r="Z43" s="655">
        <v>3.8</v>
      </c>
      <c r="AA43" s="655"/>
      <c r="AB43" s="655"/>
      <c r="AC43" s="655"/>
      <c r="AD43" s="656" t="s">
        <v>238</v>
      </c>
      <c r="AE43" s="656"/>
      <c r="AF43" s="656"/>
      <c r="AG43" s="656"/>
      <c r="AH43" s="656"/>
      <c r="AI43" s="656"/>
      <c r="AJ43" s="656"/>
      <c r="AK43" s="656"/>
      <c r="AL43" s="631" t="s">
        <v>175</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34390</v>
      </c>
      <c r="CS43" s="639"/>
      <c r="CT43" s="639"/>
      <c r="CU43" s="639"/>
      <c r="CV43" s="639"/>
      <c r="CW43" s="639"/>
      <c r="CX43" s="639"/>
      <c r="CY43" s="640"/>
      <c r="CZ43" s="631">
        <v>0.3</v>
      </c>
      <c r="DA43" s="641"/>
      <c r="DB43" s="641"/>
      <c r="DC43" s="642"/>
      <c r="DD43" s="634">
        <v>34390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12953364</v>
      </c>
      <c r="S44" s="643"/>
      <c r="T44" s="643"/>
      <c r="U44" s="643"/>
      <c r="V44" s="643"/>
      <c r="W44" s="643"/>
      <c r="X44" s="643"/>
      <c r="Y44" s="644"/>
      <c r="Z44" s="645">
        <v>100</v>
      </c>
      <c r="AA44" s="645"/>
      <c r="AB44" s="645"/>
      <c r="AC44" s="645"/>
      <c r="AD44" s="646">
        <v>6880124</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1880379</v>
      </c>
      <c r="CS44" s="629"/>
      <c r="CT44" s="629"/>
      <c r="CU44" s="629"/>
      <c r="CV44" s="629"/>
      <c r="CW44" s="629"/>
      <c r="CX44" s="629"/>
      <c r="CY44" s="630"/>
      <c r="CZ44" s="631">
        <v>16</v>
      </c>
      <c r="DA44" s="632"/>
      <c r="DB44" s="632"/>
      <c r="DC44" s="633"/>
      <c r="DD44" s="634">
        <v>668388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283207</v>
      </c>
      <c r="CS45" s="639"/>
      <c r="CT45" s="639"/>
      <c r="CU45" s="639"/>
      <c r="CV45" s="639"/>
      <c r="CW45" s="639"/>
      <c r="CX45" s="639"/>
      <c r="CY45" s="640"/>
      <c r="CZ45" s="631">
        <v>2.4</v>
      </c>
      <c r="DA45" s="641"/>
      <c r="DB45" s="641"/>
      <c r="DC45" s="642"/>
      <c r="DD45" s="634">
        <v>167951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1593533</v>
      </c>
      <c r="CS46" s="629"/>
      <c r="CT46" s="629"/>
      <c r="CU46" s="629"/>
      <c r="CV46" s="629"/>
      <c r="CW46" s="629"/>
      <c r="CX46" s="629"/>
      <c r="CY46" s="630"/>
      <c r="CZ46" s="631">
        <v>13.5</v>
      </c>
      <c r="DA46" s="632"/>
      <c r="DB46" s="632"/>
      <c r="DC46" s="633"/>
      <c r="DD46" s="634">
        <v>496798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77998</v>
      </c>
      <c r="CS47" s="639"/>
      <c r="CT47" s="639"/>
      <c r="CU47" s="639"/>
      <c r="CV47" s="639"/>
      <c r="CW47" s="639"/>
      <c r="CX47" s="639"/>
      <c r="CY47" s="640"/>
      <c r="CZ47" s="631">
        <v>0.7</v>
      </c>
      <c r="DA47" s="641"/>
      <c r="DB47" s="641"/>
      <c r="DC47" s="642"/>
      <c r="DD47" s="634">
        <v>58172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175</v>
      </c>
      <c r="CS48" s="629"/>
      <c r="CT48" s="629"/>
      <c r="CU48" s="629"/>
      <c r="CV48" s="629"/>
      <c r="CW48" s="629"/>
      <c r="CX48" s="629"/>
      <c r="CY48" s="630"/>
      <c r="CZ48" s="631" t="s">
        <v>175</v>
      </c>
      <c r="DA48" s="632"/>
      <c r="DB48" s="632"/>
      <c r="DC48" s="633"/>
      <c r="DD48" s="634" t="s">
        <v>175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11766962</v>
      </c>
      <c r="CS49" s="609"/>
      <c r="CT49" s="609"/>
      <c r="CU49" s="609"/>
      <c r="CV49" s="609"/>
      <c r="CW49" s="609"/>
      <c r="CX49" s="609"/>
      <c r="CY49" s="610"/>
      <c r="CZ49" s="611">
        <v>100</v>
      </c>
      <c r="DA49" s="612"/>
      <c r="DB49" s="612"/>
      <c r="DC49" s="613"/>
      <c r="DD49" s="614">
        <v>8004463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CC8Vz0feoALOH0GiPkLQzJaLXFzc8E0hNLlpzvYHTXhsltFwMbckXFf7RB1VjpUV2QfnFPhI7mnonfxRCW6ZkA==" saltValue="EIiqPPLKLspOyuZaWf56L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election activeCell="BE55" sqref="BE55:BI5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370</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371</v>
      </c>
      <c r="DK2" s="1136"/>
      <c r="DL2" s="1136"/>
      <c r="DM2" s="1136"/>
      <c r="DN2" s="1136"/>
      <c r="DO2" s="1137"/>
      <c r="DP2" s="231"/>
      <c r="DQ2" s="1135" t="s">
        <v>372</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38"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28" t="s">
        <v>389</v>
      </c>
      <c r="DH5" s="1129"/>
      <c r="DI5" s="1129"/>
      <c r="DJ5" s="1129"/>
      <c r="DK5" s="1130"/>
      <c r="DL5" s="1128" t="s">
        <v>390</v>
      </c>
      <c r="DM5" s="1129"/>
      <c r="DN5" s="1129"/>
      <c r="DO5" s="1129"/>
      <c r="DP5" s="1130"/>
      <c r="DQ5" s="1029" t="s">
        <v>391</v>
      </c>
      <c r="DR5" s="1030"/>
      <c r="DS5" s="1030"/>
      <c r="DT5" s="1030"/>
      <c r="DU5" s="1031"/>
      <c r="DV5" s="1029" t="s">
        <v>382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392</v>
      </c>
      <c r="C7" s="1076"/>
      <c r="D7" s="1076"/>
      <c r="E7" s="1076"/>
      <c r="F7" s="1076"/>
      <c r="G7" s="1076"/>
      <c r="H7" s="1076"/>
      <c r="I7" s="1076"/>
      <c r="J7" s="1076"/>
      <c r="K7" s="1076"/>
      <c r="L7" s="1076"/>
      <c r="M7" s="1076"/>
      <c r="N7" s="1076"/>
      <c r="O7" s="1076"/>
      <c r="P7" s="1077"/>
      <c r="Q7" s="1115">
        <v>12953</v>
      </c>
      <c r="R7" s="1116"/>
      <c r="S7" s="1116"/>
      <c r="T7" s="1116"/>
      <c r="U7" s="1116"/>
      <c r="V7" s="1116">
        <v>11767</v>
      </c>
      <c r="W7" s="1116"/>
      <c r="X7" s="1116"/>
      <c r="Y7" s="1116"/>
      <c r="Z7" s="1116"/>
      <c r="AA7" s="1116">
        <v>1186</v>
      </c>
      <c r="AB7" s="1116"/>
      <c r="AC7" s="1116"/>
      <c r="AD7" s="1116"/>
      <c r="AE7" s="1117"/>
      <c r="AF7" s="1118">
        <v>984</v>
      </c>
      <c r="AG7" s="1119"/>
      <c r="AH7" s="1119"/>
      <c r="AI7" s="1119"/>
      <c r="AJ7" s="1120"/>
      <c r="AK7" s="1121">
        <v>70</v>
      </c>
      <c r="AL7" s="1122"/>
      <c r="AM7" s="1122"/>
      <c r="AN7" s="1122"/>
      <c r="AO7" s="1122"/>
      <c r="AP7" s="1122">
        <v>10297</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588</v>
      </c>
      <c r="BT7" s="1126"/>
      <c r="BU7" s="1126"/>
      <c r="BV7" s="1126"/>
      <c r="BW7" s="1126"/>
      <c r="BX7" s="1126"/>
      <c r="BY7" s="1126"/>
      <c r="BZ7" s="1126"/>
      <c r="CA7" s="1126"/>
      <c r="CB7" s="1126"/>
      <c r="CC7" s="1126"/>
      <c r="CD7" s="1126"/>
      <c r="CE7" s="1126"/>
      <c r="CF7" s="1126"/>
      <c r="CG7" s="1127"/>
      <c r="CH7" s="1112">
        <v>-16</v>
      </c>
      <c r="CI7" s="1113"/>
      <c r="CJ7" s="1113"/>
      <c r="CK7" s="1113"/>
      <c r="CL7" s="1114"/>
      <c r="CM7" s="1112">
        <v>74</v>
      </c>
      <c r="CN7" s="1113"/>
      <c r="CO7" s="1113"/>
      <c r="CP7" s="1113"/>
      <c r="CQ7" s="1114"/>
      <c r="CR7" s="1112">
        <v>24</v>
      </c>
      <c r="CS7" s="1113"/>
      <c r="CT7" s="1113"/>
      <c r="CU7" s="1113"/>
      <c r="CV7" s="1114"/>
      <c r="CW7" s="1112">
        <v>22</v>
      </c>
      <c r="CX7" s="1113"/>
      <c r="CY7" s="1113"/>
      <c r="CZ7" s="1113"/>
      <c r="DA7" s="1114"/>
      <c r="DB7" s="1112" t="s">
        <v>576</v>
      </c>
      <c r="DC7" s="1113"/>
      <c r="DD7" s="1113"/>
      <c r="DE7" s="1113"/>
      <c r="DF7" s="1114"/>
      <c r="DG7" s="1112" t="s">
        <v>576</v>
      </c>
      <c r="DH7" s="1113"/>
      <c r="DI7" s="1113"/>
      <c r="DJ7" s="1113"/>
      <c r="DK7" s="1114"/>
      <c r="DL7" s="1112" t="s">
        <v>576</v>
      </c>
      <c r="DM7" s="1113"/>
      <c r="DN7" s="1113"/>
      <c r="DO7" s="1113"/>
      <c r="DP7" s="1114"/>
      <c r="DQ7" s="1112" t="s">
        <v>576</v>
      </c>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394</v>
      </c>
      <c r="B23" s="965" t="s">
        <v>395</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984</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127</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406</v>
      </c>
      <c r="C28" s="1076"/>
      <c r="D28" s="1076"/>
      <c r="E28" s="1076"/>
      <c r="F28" s="1076"/>
      <c r="G28" s="1076"/>
      <c r="H28" s="1076"/>
      <c r="I28" s="1076"/>
      <c r="J28" s="1076"/>
      <c r="K28" s="1076"/>
      <c r="L28" s="1076"/>
      <c r="M28" s="1076"/>
      <c r="N28" s="1076"/>
      <c r="O28" s="1076"/>
      <c r="P28" s="1077"/>
      <c r="Q28" s="1078">
        <v>2175</v>
      </c>
      <c r="R28" s="1079"/>
      <c r="S28" s="1079"/>
      <c r="T28" s="1079"/>
      <c r="U28" s="1079"/>
      <c r="V28" s="1079">
        <v>2149</v>
      </c>
      <c r="W28" s="1079"/>
      <c r="X28" s="1079"/>
      <c r="Y28" s="1079"/>
      <c r="Z28" s="1079"/>
      <c r="AA28" s="1079">
        <v>26</v>
      </c>
      <c r="AB28" s="1079"/>
      <c r="AC28" s="1079"/>
      <c r="AD28" s="1079"/>
      <c r="AE28" s="1080"/>
      <c r="AF28" s="1081">
        <v>26</v>
      </c>
      <c r="AG28" s="1079"/>
      <c r="AH28" s="1079"/>
      <c r="AI28" s="1079"/>
      <c r="AJ28" s="1082"/>
      <c r="AK28" s="1070">
        <v>163</v>
      </c>
      <c r="AL28" s="1071"/>
      <c r="AM28" s="1071"/>
      <c r="AN28" s="1071"/>
      <c r="AO28" s="1071"/>
      <c r="AP28" s="1071" t="s">
        <v>576</v>
      </c>
      <c r="AQ28" s="1071"/>
      <c r="AR28" s="1071"/>
      <c r="AS28" s="1071"/>
      <c r="AT28" s="1071"/>
      <c r="AU28" s="1071" t="s">
        <v>576</v>
      </c>
      <c r="AV28" s="1071"/>
      <c r="AW28" s="1071"/>
      <c r="AX28" s="1071"/>
      <c r="AY28" s="1071"/>
      <c r="AZ28" s="1072" t="s">
        <v>576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407</v>
      </c>
      <c r="C29" s="1059"/>
      <c r="D29" s="1059"/>
      <c r="E29" s="1059"/>
      <c r="F29" s="1059"/>
      <c r="G29" s="1059"/>
      <c r="H29" s="1059"/>
      <c r="I29" s="1059"/>
      <c r="J29" s="1059"/>
      <c r="K29" s="1059"/>
      <c r="L29" s="1059"/>
      <c r="M29" s="1059"/>
      <c r="N29" s="1059"/>
      <c r="O29" s="1059"/>
      <c r="P29" s="1060"/>
      <c r="Q29" s="1066">
        <v>2102</v>
      </c>
      <c r="R29" s="1067"/>
      <c r="S29" s="1067"/>
      <c r="T29" s="1067"/>
      <c r="U29" s="1067"/>
      <c r="V29" s="1067">
        <v>2078</v>
      </c>
      <c r="W29" s="1067"/>
      <c r="X29" s="1067"/>
      <c r="Y29" s="1067"/>
      <c r="Z29" s="1067"/>
      <c r="AA29" s="1067">
        <v>24</v>
      </c>
      <c r="AB29" s="1067"/>
      <c r="AC29" s="1067"/>
      <c r="AD29" s="1067"/>
      <c r="AE29" s="1068"/>
      <c r="AF29" s="1063">
        <v>24</v>
      </c>
      <c r="AG29" s="1064"/>
      <c r="AH29" s="1064"/>
      <c r="AI29" s="1064"/>
      <c r="AJ29" s="1065"/>
      <c r="AK29" s="1008">
        <v>305</v>
      </c>
      <c r="AL29" s="999"/>
      <c r="AM29" s="999"/>
      <c r="AN29" s="999"/>
      <c r="AO29" s="999"/>
      <c r="AP29" s="999" t="s">
        <v>576</v>
      </c>
      <c r="AQ29" s="999"/>
      <c r="AR29" s="999"/>
      <c r="AS29" s="999"/>
      <c r="AT29" s="999"/>
      <c r="AU29" s="999" t="s">
        <v>576</v>
      </c>
      <c r="AV29" s="999"/>
      <c r="AW29" s="999"/>
      <c r="AX29" s="999"/>
      <c r="AY29" s="999"/>
      <c r="AZ29" s="1069" t="s">
        <v>576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408</v>
      </c>
      <c r="C30" s="1059"/>
      <c r="D30" s="1059"/>
      <c r="E30" s="1059"/>
      <c r="F30" s="1059"/>
      <c r="G30" s="1059"/>
      <c r="H30" s="1059"/>
      <c r="I30" s="1059"/>
      <c r="J30" s="1059"/>
      <c r="K30" s="1059"/>
      <c r="L30" s="1059"/>
      <c r="M30" s="1059"/>
      <c r="N30" s="1059"/>
      <c r="O30" s="1059"/>
      <c r="P30" s="1060"/>
      <c r="Q30" s="1066">
        <v>314</v>
      </c>
      <c r="R30" s="1067"/>
      <c r="S30" s="1067"/>
      <c r="T30" s="1067"/>
      <c r="U30" s="1067"/>
      <c r="V30" s="1067">
        <v>309</v>
      </c>
      <c r="W30" s="1067"/>
      <c r="X30" s="1067"/>
      <c r="Y30" s="1067"/>
      <c r="Z30" s="1067"/>
      <c r="AA30" s="1067">
        <v>6</v>
      </c>
      <c r="AB30" s="1067"/>
      <c r="AC30" s="1067"/>
      <c r="AD30" s="1067"/>
      <c r="AE30" s="1068"/>
      <c r="AF30" s="1063">
        <v>6</v>
      </c>
      <c r="AG30" s="1064"/>
      <c r="AH30" s="1064"/>
      <c r="AI30" s="1064"/>
      <c r="AJ30" s="1065"/>
      <c r="AK30" s="1008">
        <v>67</v>
      </c>
      <c r="AL30" s="999"/>
      <c r="AM30" s="999"/>
      <c r="AN30" s="999"/>
      <c r="AO30" s="999"/>
      <c r="AP30" s="999" t="s">
        <v>576</v>
      </c>
      <c r="AQ30" s="999"/>
      <c r="AR30" s="999"/>
      <c r="AS30" s="999"/>
      <c r="AT30" s="999"/>
      <c r="AU30" s="999" t="s">
        <v>576</v>
      </c>
      <c r="AV30" s="999"/>
      <c r="AW30" s="999"/>
      <c r="AX30" s="999"/>
      <c r="AY30" s="999"/>
      <c r="AZ30" s="1069" t="s">
        <v>576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409</v>
      </c>
      <c r="C31" s="1059"/>
      <c r="D31" s="1059"/>
      <c r="E31" s="1059"/>
      <c r="F31" s="1059"/>
      <c r="G31" s="1059"/>
      <c r="H31" s="1059"/>
      <c r="I31" s="1059"/>
      <c r="J31" s="1059"/>
      <c r="K31" s="1059"/>
      <c r="L31" s="1059"/>
      <c r="M31" s="1059"/>
      <c r="N31" s="1059"/>
      <c r="O31" s="1059"/>
      <c r="P31" s="1060"/>
      <c r="Q31" s="1066">
        <v>484</v>
      </c>
      <c r="R31" s="1067"/>
      <c r="S31" s="1067"/>
      <c r="T31" s="1067"/>
      <c r="U31" s="1067"/>
      <c r="V31" s="1067">
        <v>449</v>
      </c>
      <c r="W31" s="1067"/>
      <c r="X31" s="1067"/>
      <c r="Y31" s="1067"/>
      <c r="Z31" s="1067"/>
      <c r="AA31" s="1067">
        <v>35</v>
      </c>
      <c r="AB31" s="1067"/>
      <c r="AC31" s="1067"/>
      <c r="AD31" s="1067"/>
      <c r="AE31" s="1068"/>
      <c r="AF31" s="1063">
        <v>883</v>
      </c>
      <c r="AG31" s="1064"/>
      <c r="AH31" s="1064"/>
      <c r="AI31" s="1064"/>
      <c r="AJ31" s="1065"/>
      <c r="AK31" s="1008">
        <v>13</v>
      </c>
      <c r="AL31" s="999"/>
      <c r="AM31" s="999"/>
      <c r="AN31" s="999"/>
      <c r="AO31" s="999"/>
      <c r="AP31" s="999">
        <v>1396</v>
      </c>
      <c r="AQ31" s="999"/>
      <c r="AR31" s="999"/>
      <c r="AS31" s="999"/>
      <c r="AT31" s="999"/>
      <c r="AU31" s="999">
        <v>7</v>
      </c>
      <c r="AV31" s="999"/>
      <c r="AW31" s="999"/>
      <c r="AX31" s="999"/>
      <c r="AY31" s="999"/>
      <c r="AZ31" s="1069" t="s">
        <v>576</v>
      </c>
      <c r="BA31" s="1069"/>
      <c r="BB31" s="1069"/>
      <c r="BC31" s="1069"/>
      <c r="BD31" s="1069"/>
      <c r="BE31" s="1000" t="s">
        <v>410</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411</v>
      </c>
      <c r="C32" s="1059"/>
      <c r="D32" s="1059"/>
      <c r="E32" s="1059"/>
      <c r="F32" s="1059"/>
      <c r="G32" s="1059"/>
      <c r="H32" s="1059"/>
      <c r="I32" s="1059"/>
      <c r="J32" s="1059"/>
      <c r="K32" s="1059"/>
      <c r="L32" s="1059"/>
      <c r="M32" s="1059"/>
      <c r="N32" s="1059"/>
      <c r="O32" s="1059"/>
      <c r="P32" s="1060"/>
      <c r="Q32" s="1066">
        <v>985</v>
      </c>
      <c r="R32" s="1067"/>
      <c r="S32" s="1067"/>
      <c r="T32" s="1067"/>
      <c r="U32" s="1067"/>
      <c r="V32" s="1067">
        <v>911</v>
      </c>
      <c r="W32" s="1067"/>
      <c r="X32" s="1067"/>
      <c r="Y32" s="1067"/>
      <c r="Z32" s="1067"/>
      <c r="AA32" s="1067">
        <v>74</v>
      </c>
      <c r="AB32" s="1067"/>
      <c r="AC32" s="1067"/>
      <c r="AD32" s="1067"/>
      <c r="AE32" s="1068"/>
      <c r="AF32" s="1063">
        <v>276</v>
      </c>
      <c r="AG32" s="1064"/>
      <c r="AH32" s="1064"/>
      <c r="AI32" s="1064"/>
      <c r="AJ32" s="1065"/>
      <c r="AK32" s="1008">
        <v>520</v>
      </c>
      <c r="AL32" s="999"/>
      <c r="AM32" s="999"/>
      <c r="AN32" s="999"/>
      <c r="AO32" s="999"/>
      <c r="AP32" s="999">
        <v>8217</v>
      </c>
      <c r="AQ32" s="999"/>
      <c r="AR32" s="999"/>
      <c r="AS32" s="999"/>
      <c r="AT32" s="999"/>
      <c r="AU32" s="999">
        <v>4396</v>
      </c>
      <c r="AV32" s="999"/>
      <c r="AW32" s="999"/>
      <c r="AX32" s="999"/>
      <c r="AY32" s="999"/>
      <c r="AZ32" s="1069" t="s">
        <v>576</v>
      </c>
      <c r="BA32" s="1069"/>
      <c r="BB32" s="1069"/>
      <c r="BC32" s="1069"/>
      <c r="BD32" s="1069"/>
      <c r="BE32" s="1000" t="s">
        <v>410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394</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1215</v>
      </c>
      <c r="AG63" s="987"/>
      <c r="AH63" s="987"/>
      <c r="AI63" s="987"/>
      <c r="AJ63" s="1050"/>
      <c r="AK63" s="1051"/>
      <c r="AL63" s="991"/>
      <c r="AM63" s="991"/>
      <c r="AN63" s="991"/>
      <c r="AO63" s="991"/>
      <c r="AP63" s="987">
        <v>9613</v>
      </c>
      <c r="AQ63" s="987"/>
      <c r="AR63" s="987"/>
      <c r="AS63" s="987"/>
      <c r="AT63" s="987"/>
      <c r="AU63" s="987">
        <v>4403</v>
      </c>
      <c r="AV63" s="987"/>
      <c r="AW63" s="987"/>
      <c r="AX63" s="987"/>
      <c r="AY63" s="987"/>
      <c r="AZ63" s="1045"/>
      <c r="BA63" s="1045"/>
      <c r="BB63" s="1045"/>
      <c r="BC63" s="1045"/>
      <c r="BD63" s="1045"/>
      <c r="BE63" s="988"/>
      <c r="BF63" s="988"/>
      <c r="BG63" s="988"/>
      <c r="BH63" s="988"/>
      <c r="BI63" s="989"/>
      <c r="BJ63" s="1046" t="s">
        <v>414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416</v>
      </c>
      <c r="B66" s="1024"/>
      <c r="C66" s="1024"/>
      <c r="D66" s="1024"/>
      <c r="E66" s="1024"/>
      <c r="F66" s="1024"/>
      <c r="G66" s="1024"/>
      <c r="H66" s="1024"/>
      <c r="I66" s="1024"/>
      <c r="J66" s="1024"/>
      <c r="K66" s="1024"/>
      <c r="L66" s="1024"/>
      <c r="M66" s="1024"/>
      <c r="N66" s="1024"/>
      <c r="O66" s="1024"/>
      <c r="P66" s="1025"/>
      <c r="Q66" s="1029" t="s">
        <v>398</v>
      </c>
      <c r="R66" s="1030"/>
      <c r="S66" s="1030"/>
      <c r="T66" s="1030"/>
      <c r="U66" s="1031"/>
      <c r="V66" s="1029" t="s">
        <v>417</v>
      </c>
      <c r="W66" s="1030"/>
      <c r="X66" s="1030"/>
      <c r="Y66" s="1030"/>
      <c r="Z66" s="1031"/>
      <c r="AA66" s="1029" t="s">
        <v>400</v>
      </c>
      <c r="AB66" s="1030"/>
      <c r="AC66" s="1030"/>
      <c r="AD66" s="1030"/>
      <c r="AE66" s="1031"/>
      <c r="AF66" s="1035" t="s">
        <v>418</v>
      </c>
      <c r="AG66" s="1036"/>
      <c r="AH66" s="1036"/>
      <c r="AI66" s="1036"/>
      <c r="AJ66" s="1037"/>
      <c r="AK66" s="1029" t="s">
        <v>419</v>
      </c>
      <c r="AL66" s="1024"/>
      <c r="AM66" s="1024"/>
      <c r="AN66" s="1024"/>
      <c r="AO66" s="1025"/>
      <c r="AP66" s="1029" t="s">
        <v>420</v>
      </c>
      <c r="AQ66" s="1030"/>
      <c r="AR66" s="1030"/>
      <c r="AS66" s="1030"/>
      <c r="AT66" s="1031"/>
      <c r="AU66" s="1029" t="s">
        <v>421</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577</v>
      </c>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v>79</v>
      </c>
      <c r="AG68" s="1010"/>
      <c r="AH68" s="1010"/>
      <c r="AI68" s="1010"/>
      <c r="AJ68" s="1010"/>
      <c r="AK68" s="1010"/>
      <c r="AL68" s="1010"/>
      <c r="AM68" s="1010"/>
      <c r="AN68" s="1010"/>
      <c r="AO68" s="1010"/>
      <c r="AP68" s="1010">
        <v>6553</v>
      </c>
      <c r="AQ68" s="1010"/>
      <c r="AR68" s="1010"/>
      <c r="AS68" s="1010"/>
      <c r="AT68" s="1010"/>
      <c r="AU68" s="1010">
        <v>903</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578</v>
      </c>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v>20</v>
      </c>
      <c r="AG69" s="999"/>
      <c r="AH69" s="999"/>
      <c r="AI69" s="999"/>
      <c r="AJ69" s="999"/>
      <c r="AK69" s="999"/>
      <c r="AL69" s="999"/>
      <c r="AM69" s="999"/>
      <c r="AN69" s="999"/>
      <c r="AO69" s="999"/>
      <c r="AP69" s="999">
        <v>138</v>
      </c>
      <c r="AQ69" s="999"/>
      <c r="AR69" s="999"/>
      <c r="AS69" s="999"/>
      <c r="AT69" s="999"/>
      <c r="AU69" s="999">
        <v>19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594</v>
      </c>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v>1</v>
      </c>
      <c r="AG70" s="999"/>
      <c r="AH70" s="999"/>
      <c r="AI70" s="999"/>
      <c r="AJ70" s="999"/>
      <c r="AK70" s="999"/>
      <c r="AL70" s="999"/>
      <c r="AM70" s="999"/>
      <c r="AN70" s="999"/>
      <c r="AO70" s="999"/>
      <c r="AP70" s="999" t="s">
        <v>576</v>
      </c>
      <c r="AQ70" s="999"/>
      <c r="AR70" s="999"/>
      <c r="AS70" s="999"/>
      <c r="AT70" s="999"/>
      <c r="AU70" s="999" t="s">
        <v>576</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595</v>
      </c>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v>10</v>
      </c>
      <c r="AG71" s="999"/>
      <c r="AH71" s="999"/>
      <c r="AI71" s="999"/>
      <c r="AJ71" s="999"/>
      <c r="AK71" s="999"/>
      <c r="AL71" s="999"/>
      <c r="AM71" s="999"/>
      <c r="AN71" s="999"/>
      <c r="AO71" s="999"/>
      <c r="AP71" s="999" t="s">
        <v>576</v>
      </c>
      <c r="AQ71" s="999"/>
      <c r="AR71" s="999"/>
      <c r="AS71" s="999"/>
      <c r="AT71" s="999"/>
      <c r="AU71" s="999" t="s">
        <v>576</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579</v>
      </c>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v>54</v>
      </c>
      <c r="AG72" s="999"/>
      <c r="AH72" s="999"/>
      <c r="AI72" s="999"/>
      <c r="AJ72" s="999"/>
      <c r="AK72" s="999"/>
      <c r="AL72" s="999"/>
      <c r="AM72" s="999"/>
      <c r="AN72" s="999"/>
      <c r="AO72" s="999"/>
      <c r="AP72" s="999" t="s">
        <v>514</v>
      </c>
      <c r="AQ72" s="999"/>
      <c r="AR72" s="999"/>
      <c r="AS72" s="999"/>
      <c r="AT72" s="999"/>
      <c r="AU72" s="999" t="s">
        <v>514</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580</v>
      </c>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v>16179</v>
      </c>
      <c r="AG73" s="999"/>
      <c r="AH73" s="999"/>
      <c r="AI73" s="999"/>
      <c r="AJ73" s="999"/>
      <c r="AK73" s="999"/>
      <c r="AL73" s="999"/>
      <c r="AM73" s="999"/>
      <c r="AN73" s="999"/>
      <c r="AO73" s="999"/>
      <c r="AP73" s="999" t="s">
        <v>514</v>
      </c>
      <c r="AQ73" s="999"/>
      <c r="AR73" s="999"/>
      <c r="AS73" s="999"/>
      <c r="AT73" s="999"/>
      <c r="AU73" s="999" t="s">
        <v>514</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581</v>
      </c>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v>39</v>
      </c>
      <c r="AG74" s="999"/>
      <c r="AH74" s="999"/>
      <c r="AI74" s="999"/>
      <c r="AJ74" s="999"/>
      <c r="AK74" s="999"/>
      <c r="AL74" s="999"/>
      <c r="AM74" s="999"/>
      <c r="AN74" s="999"/>
      <c r="AO74" s="999"/>
      <c r="AP74" s="999" t="s">
        <v>514</v>
      </c>
      <c r="AQ74" s="999"/>
      <c r="AR74" s="999"/>
      <c r="AS74" s="999"/>
      <c r="AT74" s="999"/>
      <c r="AU74" s="999" t="s">
        <v>514</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582</v>
      </c>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v>0</v>
      </c>
      <c r="AG75" s="1007"/>
      <c r="AH75" s="1007"/>
      <c r="AI75" s="1007"/>
      <c r="AJ75" s="1008"/>
      <c r="AK75" s="1009"/>
      <c r="AL75" s="1007"/>
      <c r="AM75" s="1007"/>
      <c r="AN75" s="1007"/>
      <c r="AO75" s="1008"/>
      <c r="AP75" s="1009" t="s">
        <v>514</v>
      </c>
      <c r="AQ75" s="1007"/>
      <c r="AR75" s="1007"/>
      <c r="AS75" s="1007"/>
      <c r="AT75" s="1008"/>
      <c r="AU75" s="1009" t="s">
        <v>514</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583</v>
      </c>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v>7</v>
      </c>
      <c r="AG76" s="1007"/>
      <c r="AH76" s="1007"/>
      <c r="AI76" s="1007"/>
      <c r="AJ76" s="1008"/>
      <c r="AK76" s="1009"/>
      <c r="AL76" s="1007"/>
      <c r="AM76" s="1007"/>
      <c r="AN76" s="1007"/>
      <c r="AO76" s="1008"/>
      <c r="AP76" s="1009" t="s">
        <v>514</v>
      </c>
      <c r="AQ76" s="1007"/>
      <c r="AR76" s="1007"/>
      <c r="AS76" s="1007"/>
      <c r="AT76" s="1008"/>
      <c r="AU76" s="1009" t="s">
        <v>514</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584</v>
      </c>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v>937</v>
      </c>
      <c r="AG77" s="1007"/>
      <c r="AH77" s="1007"/>
      <c r="AI77" s="1007"/>
      <c r="AJ77" s="1008"/>
      <c r="AK77" s="1009"/>
      <c r="AL77" s="1007"/>
      <c r="AM77" s="1007"/>
      <c r="AN77" s="1007"/>
      <c r="AO77" s="1008"/>
      <c r="AP77" s="1009" t="s">
        <v>514</v>
      </c>
      <c r="AQ77" s="1007"/>
      <c r="AR77" s="1007"/>
      <c r="AS77" s="1007"/>
      <c r="AT77" s="1008"/>
      <c r="AU77" s="1009" t="s">
        <v>514</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585</v>
      </c>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v>2</v>
      </c>
      <c r="AG78" s="999"/>
      <c r="AH78" s="999"/>
      <c r="AI78" s="999"/>
      <c r="AJ78" s="999"/>
      <c r="AK78" s="999"/>
      <c r="AL78" s="999"/>
      <c r="AM78" s="999"/>
      <c r="AN78" s="999"/>
      <c r="AO78" s="999"/>
      <c r="AP78" s="999" t="s">
        <v>514</v>
      </c>
      <c r="AQ78" s="999"/>
      <c r="AR78" s="999"/>
      <c r="AS78" s="999"/>
      <c r="AT78" s="999"/>
      <c r="AU78" s="999" t="s">
        <v>514</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586</v>
      </c>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v>25</v>
      </c>
      <c r="AG79" s="999"/>
      <c r="AH79" s="999"/>
      <c r="AI79" s="999"/>
      <c r="AJ79" s="999"/>
      <c r="AK79" s="999"/>
      <c r="AL79" s="999"/>
      <c r="AM79" s="999"/>
      <c r="AN79" s="999"/>
      <c r="AO79" s="999"/>
      <c r="AP79" s="999" t="s">
        <v>514</v>
      </c>
      <c r="AQ79" s="999"/>
      <c r="AR79" s="999"/>
      <c r="AS79" s="999"/>
      <c r="AT79" s="999"/>
      <c r="AU79" s="999" t="s">
        <v>514</v>
      </c>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t="s">
        <v>587</v>
      </c>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v>3232</v>
      </c>
      <c r="AG80" s="999"/>
      <c r="AH80" s="999"/>
      <c r="AI80" s="999"/>
      <c r="AJ80" s="999"/>
      <c r="AK80" s="999"/>
      <c r="AL80" s="999"/>
      <c r="AM80" s="999"/>
      <c r="AN80" s="999"/>
      <c r="AO80" s="999"/>
      <c r="AP80" s="999">
        <v>7909</v>
      </c>
      <c r="AQ80" s="999"/>
      <c r="AR80" s="999"/>
      <c r="AS80" s="999"/>
      <c r="AT80" s="999"/>
      <c r="AU80" s="999">
        <v>488</v>
      </c>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394</v>
      </c>
      <c r="B88" s="965" t="s">
        <v>422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20585</v>
      </c>
      <c r="AG88" s="987"/>
      <c r="AH88" s="987"/>
      <c r="AI88" s="987"/>
      <c r="AJ88" s="987"/>
      <c r="AK88" s="991"/>
      <c r="AL88" s="991"/>
      <c r="AM88" s="991"/>
      <c r="AN88" s="991"/>
      <c r="AO88" s="991"/>
      <c r="AP88" s="987">
        <v>14600</v>
      </c>
      <c r="AQ88" s="987"/>
      <c r="AR88" s="987"/>
      <c r="AS88" s="987"/>
      <c r="AT88" s="987"/>
      <c r="AU88" s="987">
        <v>1410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423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24</v>
      </c>
      <c r="CS102" s="981"/>
      <c r="CT102" s="981"/>
      <c r="CU102" s="981"/>
      <c r="CV102" s="982"/>
      <c r="CW102" s="980">
        <v>22</v>
      </c>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431</v>
      </c>
      <c r="AB109" s="924"/>
      <c r="AC109" s="924"/>
      <c r="AD109" s="924"/>
      <c r="AE109" s="925"/>
      <c r="AF109" s="926" t="s">
        <v>432</v>
      </c>
      <c r="AG109" s="924"/>
      <c r="AH109" s="924"/>
      <c r="AI109" s="924"/>
      <c r="AJ109" s="925"/>
      <c r="AK109" s="926" t="s">
        <v>309</v>
      </c>
      <c r="AL109" s="924"/>
      <c r="AM109" s="924"/>
      <c r="AN109" s="924"/>
      <c r="AO109" s="925"/>
      <c r="AP109" s="926" t="s">
        <v>433</v>
      </c>
      <c r="AQ109" s="924"/>
      <c r="AR109" s="924"/>
      <c r="AS109" s="924"/>
      <c r="AT109" s="957"/>
      <c r="AU109" s="923" t="s">
        <v>430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431</v>
      </c>
      <c r="BR109" s="924"/>
      <c r="BS109" s="924"/>
      <c r="BT109" s="924"/>
      <c r="BU109" s="925"/>
      <c r="BV109" s="926" t="s">
        <v>432</v>
      </c>
      <c r="BW109" s="924"/>
      <c r="BX109" s="924"/>
      <c r="BY109" s="924"/>
      <c r="BZ109" s="925"/>
      <c r="CA109" s="926" t="s">
        <v>309</v>
      </c>
      <c r="CB109" s="924"/>
      <c r="CC109" s="924"/>
      <c r="CD109" s="924"/>
      <c r="CE109" s="925"/>
      <c r="CF109" s="964" t="s">
        <v>433</v>
      </c>
      <c r="CG109" s="964"/>
      <c r="CH109" s="964"/>
      <c r="CI109" s="964"/>
      <c r="CJ109" s="964"/>
      <c r="CK109" s="926" t="s">
        <v>434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431</v>
      </c>
      <c r="DH109" s="924"/>
      <c r="DI109" s="924"/>
      <c r="DJ109" s="924"/>
      <c r="DK109" s="925"/>
      <c r="DL109" s="926" t="s">
        <v>432</v>
      </c>
      <c r="DM109" s="924"/>
      <c r="DN109" s="924"/>
      <c r="DO109" s="924"/>
      <c r="DP109" s="925"/>
      <c r="DQ109" s="926" t="s">
        <v>309</v>
      </c>
      <c r="DR109" s="924"/>
      <c r="DS109" s="924"/>
      <c r="DT109" s="924"/>
      <c r="DU109" s="925"/>
      <c r="DV109" s="926" t="s">
        <v>433</v>
      </c>
      <c r="DW109" s="924"/>
      <c r="DX109" s="924"/>
      <c r="DY109" s="924"/>
      <c r="DZ109" s="957"/>
    </row>
    <row r="110" spans="1:131" s="233" customFormat="1" ht="26.25" customHeight="1" x14ac:dyDescent="0.15">
      <c r="A110" s="837" t="s">
        <v>435</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879662</v>
      </c>
      <c r="AB110" s="917"/>
      <c r="AC110" s="917"/>
      <c r="AD110" s="917"/>
      <c r="AE110" s="918"/>
      <c r="AF110" s="919">
        <v>866251</v>
      </c>
      <c r="AG110" s="917"/>
      <c r="AH110" s="917"/>
      <c r="AI110" s="917"/>
      <c r="AJ110" s="918"/>
      <c r="AK110" s="919">
        <v>916292</v>
      </c>
      <c r="AL110" s="917"/>
      <c r="AM110" s="917"/>
      <c r="AN110" s="917"/>
      <c r="AO110" s="918"/>
      <c r="AP110" s="920">
        <v>14.9</v>
      </c>
      <c r="AQ110" s="921"/>
      <c r="AR110" s="921"/>
      <c r="AS110" s="921"/>
      <c r="AT110" s="922"/>
      <c r="AU110" s="958" t="s">
        <v>72</v>
      </c>
      <c r="AV110" s="959"/>
      <c r="AW110" s="959"/>
      <c r="AX110" s="959"/>
      <c r="AY110" s="959"/>
      <c r="AZ110" s="888" t="s">
        <v>436</v>
      </c>
      <c r="BA110" s="838"/>
      <c r="BB110" s="838"/>
      <c r="BC110" s="838"/>
      <c r="BD110" s="838"/>
      <c r="BE110" s="838"/>
      <c r="BF110" s="838"/>
      <c r="BG110" s="838"/>
      <c r="BH110" s="838"/>
      <c r="BI110" s="838"/>
      <c r="BJ110" s="838"/>
      <c r="BK110" s="838"/>
      <c r="BL110" s="838"/>
      <c r="BM110" s="838"/>
      <c r="BN110" s="838"/>
      <c r="BO110" s="838"/>
      <c r="BP110" s="839"/>
      <c r="BQ110" s="889">
        <v>9259200</v>
      </c>
      <c r="BR110" s="870"/>
      <c r="BS110" s="870"/>
      <c r="BT110" s="870"/>
      <c r="BU110" s="870"/>
      <c r="BV110" s="870">
        <v>9560195</v>
      </c>
      <c r="BW110" s="870"/>
      <c r="BX110" s="870"/>
      <c r="BY110" s="870"/>
      <c r="BZ110" s="870"/>
      <c r="CA110" s="870">
        <v>10296646</v>
      </c>
      <c r="CB110" s="870"/>
      <c r="CC110" s="870"/>
      <c r="CD110" s="870"/>
      <c r="CE110" s="870"/>
      <c r="CF110" s="894">
        <v>167.4</v>
      </c>
      <c r="CG110" s="895"/>
      <c r="CH110" s="895"/>
      <c r="CI110" s="895"/>
      <c r="CJ110" s="895"/>
      <c r="CK110" s="954" t="s">
        <v>437</v>
      </c>
      <c r="CL110" s="847"/>
      <c r="CM110" s="888" t="s">
        <v>438</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127</v>
      </c>
      <c r="DH110" s="870"/>
      <c r="DI110" s="870"/>
      <c r="DJ110" s="870"/>
      <c r="DK110" s="870"/>
      <c r="DL110" s="870" t="s">
        <v>439</v>
      </c>
      <c r="DM110" s="870"/>
      <c r="DN110" s="870"/>
      <c r="DO110" s="870"/>
      <c r="DP110" s="870"/>
      <c r="DQ110" s="870" t="s">
        <v>127</v>
      </c>
      <c r="DR110" s="870"/>
      <c r="DS110" s="870"/>
      <c r="DT110" s="870"/>
      <c r="DU110" s="870"/>
      <c r="DV110" s="871" t="s">
        <v>127</v>
      </c>
      <c r="DW110" s="871"/>
      <c r="DX110" s="871"/>
      <c r="DY110" s="871"/>
      <c r="DZ110" s="872"/>
    </row>
    <row r="111" spans="1:131" s="233" customFormat="1" ht="26.25" customHeight="1" x14ac:dyDescent="0.15">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414</v>
      </c>
      <c r="AB111" s="947"/>
      <c r="AC111" s="947"/>
      <c r="AD111" s="947"/>
      <c r="AE111" s="948"/>
      <c r="AF111" s="949" t="s">
        <v>439</v>
      </c>
      <c r="AG111" s="947"/>
      <c r="AH111" s="947"/>
      <c r="AI111" s="947"/>
      <c r="AJ111" s="948"/>
      <c r="AK111" s="949" t="s">
        <v>414</v>
      </c>
      <c r="AL111" s="947"/>
      <c r="AM111" s="947"/>
      <c r="AN111" s="947"/>
      <c r="AO111" s="948"/>
      <c r="AP111" s="950" t="s">
        <v>127</v>
      </c>
      <c r="AQ111" s="951"/>
      <c r="AR111" s="951"/>
      <c r="AS111" s="951"/>
      <c r="AT111" s="952"/>
      <c r="AU111" s="960"/>
      <c r="AV111" s="961"/>
      <c r="AW111" s="961"/>
      <c r="AX111" s="961"/>
      <c r="AY111" s="961"/>
      <c r="AZ111" s="845" t="s">
        <v>441</v>
      </c>
      <c r="BA111" s="780"/>
      <c r="BB111" s="780"/>
      <c r="BC111" s="780"/>
      <c r="BD111" s="780"/>
      <c r="BE111" s="780"/>
      <c r="BF111" s="780"/>
      <c r="BG111" s="780"/>
      <c r="BH111" s="780"/>
      <c r="BI111" s="780"/>
      <c r="BJ111" s="780"/>
      <c r="BK111" s="780"/>
      <c r="BL111" s="780"/>
      <c r="BM111" s="780"/>
      <c r="BN111" s="780"/>
      <c r="BO111" s="780"/>
      <c r="BP111" s="781"/>
      <c r="BQ111" s="817">
        <v>38180</v>
      </c>
      <c r="BR111" s="818"/>
      <c r="BS111" s="818"/>
      <c r="BT111" s="818"/>
      <c r="BU111" s="818"/>
      <c r="BV111" s="818">
        <v>30990</v>
      </c>
      <c r="BW111" s="818"/>
      <c r="BX111" s="818"/>
      <c r="BY111" s="818"/>
      <c r="BZ111" s="818"/>
      <c r="CA111" s="818">
        <v>26158</v>
      </c>
      <c r="CB111" s="818"/>
      <c r="CC111" s="818"/>
      <c r="CD111" s="818"/>
      <c r="CE111" s="818"/>
      <c r="CF111" s="903">
        <v>0.4</v>
      </c>
      <c r="CG111" s="904"/>
      <c r="CH111" s="904"/>
      <c r="CI111" s="904"/>
      <c r="CJ111" s="904"/>
      <c r="CK111" s="955"/>
      <c r="CL111" s="849"/>
      <c r="CM111" s="845" t="s">
        <v>442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439</v>
      </c>
      <c r="DH111" s="818"/>
      <c r="DI111" s="818"/>
      <c r="DJ111" s="818"/>
      <c r="DK111" s="818"/>
      <c r="DL111" s="818" t="s">
        <v>439</v>
      </c>
      <c r="DM111" s="818"/>
      <c r="DN111" s="818"/>
      <c r="DO111" s="818"/>
      <c r="DP111" s="818"/>
      <c r="DQ111" s="818" t="s">
        <v>439</v>
      </c>
      <c r="DR111" s="818"/>
      <c r="DS111" s="818"/>
      <c r="DT111" s="818"/>
      <c r="DU111" s="818"/>
      <c r="DV111" s="824" t="s">
        <v>439</v>
      </c>
      <c r="DW111" s="824"/>
      <c r="DX111" s="824"/>
      <c r="DY111" s="824"/>
      <c r="DZ111" s="825"/>
    </row>
    <row r="112" spans="1:131" s="233" customFormat="1" ht="26.25" customHeight="1" x14ac:dyDescent="0.15">
      <c r="A112" s="940" t="s">
        <v>443</v>
      </c>
      <c r="B112" s="941"/>
      <c r="C112" s="780" t="s">
        <v>444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439</v>
      </c>
      <c r="AB112" s="808"/>
      <c r="AC112" s="808"/>
      <c r="AD112" s="808"/>
      <c r="AE112" s="809"/>
      <c r="AF112" s="810" t="s">
        <v>414</v>
      </c>
      <c r="AG112" s="808"/>
      <c r="AH112" s="808"/>
      <c r="AI112" s="808"/>
      <c r="AJ112" s="809"/>
      <c r="AK112" s="810" t="s">
        <v>414</v>
      </c>
      <c r="AL112" s="808"/>
      <c r="AM112" s="808"/>
      <c r="AN112" s="808"/>
      <c r="AO112" s="809"/>
      <c r="AP112" s="852" t="s">
        <v>127</v>
      </c>
      <c r="AQ112" s="853"/>
      <c r="AR112" s="853"/>
      <c r="AS112" s="853"/>
      <c r="AT112" s="854"/>
      <c r="AU112" s="960"/>
      <c r="AV112" s="961"/>
      <c r="AW112" s="961"/>
      <c r="AX112" s="961"/>
      <c r="AY112" s="961"/>
      <c r="AZ112" s="845" t="s">
        <v>445</v>
      </c>
      <c r="BA112" s="780"/>
      <c r="BB112" s="780"/>
      <c r="BC112" s="780"/>
      <c r="BD112" s="780"/>
      <c r="BE112" s="780"/>
      <c r="BF112" s="780"/>
      <c r="BG112" s="780"/>
      <c r="BH112" s="780"/>
      <c r="BI112" s="780"/>
      <c r="BJ112" s="780"/>
      <c r="BK112" s="780"/>
      <c r="BL112" s="780"/>
      <c r="BM112" s="780"/>
      <c r="BN112" s="780"/>
      <c r="BO112" s="780"/>
      <c r="BP112" s="781"/>
      <c r="BQ112" s="817">
        <v>5577528</v>
      </c>
      <c r="BR112" s="818"/>
      <c r="BS112" s="818"/>
      <c r="BT112" s="818"/>
      <c r="BU112" s="818"/>
      <c r="BV112" s="818">
        <v>4929816</v>
      </c>
      <c r="BW112" s="818"/>
      <c r="BX112" s="818"/>
      <c r="BY112" s="818"/>
      <c r="BZ112" s="818"/>
      <c r="CA112" s="818">
        <v>4402882</v>
      </c>
      <c r="CB112" s="818"/>
      <c r="CC112" s="818"/>
      <c r="CD112" s="818"/>
      <c r="CE112" s="818"/>
      <c r="CF112" s="903">
        <v>71.599999999999994</v>
      </c>
      <c r="CG112" s="904"/>
      <c r="CH112" s="904"/>
      <c r="CI112" s="904"/>
      <c r="CJ112" s="904"/>
      <c r="CK112" s="955"/>
      <c r="CL112" s="849"/>
      <c r="CM112" s="845" t="s">
        <v>446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439</v>
      </c>
      <c r="DH112" s="818"/>
      <c r="DI112" s="818"/>
      <c r="DJ112" s="818"/>
      <c r="DK112" s="818"/>
      <c r="DL112" s="818" t="s">
        <v>439</v>
      </c>
      <c r="DM112" s="818"/>
      <c r="DN112" s="818"/>
      <c r="DO112" s="818"/>
      <c r="DP112" s="818"/>
      <c r="DQ112" s="818" t="s">
        <v>127</v>
      </c>
      <c r="DR112" s="818"/>
      <c r="DS112" s="818"/>
      <c r="DT112" s="818"/>
      <c r="DU112" s="818"/>
      <c r="DV112" s="824" t="s">
        <v>127</v>
      </c>
      <c r="DW112" s="824"/>
      <c r="DX112" s="824"/>
      <c r="DY112" s="824"/>
      <c r="DZ112" s="825"/>
    </row>
    <row r="113" spans="1:130" s="233" customFormat="1" ht="26.25" customHeight="1" x14ac:dyDescent="0.15">
      <c r="A113" s="942"/>
      <c r="B113" s="943"/>
      <c r="C113" s="780" t="s">
        <v>447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463549</v>
      </c>
      <c r="AB113" s="947"/>
      <c r="AC113" s="947"/>
      <c r="AD113" s="947"/>
      <c r="AE113" s="948"/>
      <c r="AF113" s="949">
        <v>332797</v>
      </c>
      <c r="AG113" s="947"/>
      <c r="AH113" s="947"/>
      <c r="AI113" s="947"/>
      <c r="AJ113" s="948"/>
      <c r="AK113" s="949">
        <v>360878</v>
      </c>
      <c r="AL113" s="947"/>
      <c r="AM113" s="947"/>
      <c r="AN113" s="947"/>
      <c r="AO113" s="948"/>
      <c r="AP113" s="950">
        <v>5.9</v>
      </c>
      <c r="AQ113" s="951"/>
      <c r="AR113" s="951"/>
      <c r="AS113" s="951"/>
      <c r="AT113" s="952"/>
      <c r="AU113" s="960"/>
      <c r="AV113" s="961"/>
      <c r="AW113" s="961"/>
      <c r="AX113" s="961"/>
      <c r="AY113" s="961"/>
      <c r="AZ113" s="845" t="s">
        <v>448</v>
      </c>
      <c r="BA113" s="780"/>
      <c r="BB113" s="780"/>
      <c r="BC113" s="780"/>
      <c r="BD113" s="780"/>
      <c r="BE113" s="780"/>
      <c r="BF113" s="780"/>
      <c r="BG113" s="780"/>
      <c r="BH113" s="780"/>
      <c r="BI113" s="780"/>
      <c r="BJ113" s="780"/>
      <c r="BK113" s="780"/>
      <c r="BL113" s="780"/>
      <c r="BM113" s="780"/>
      <c r="BN113" s="780"/>
      <c r="BO113" s="780"/>
      <c r="BP113" s="781"/>
      <c r="BQ113" s="817">
        <v>1424241</v>
      </c>
      <c r="BR113" s="818"/>
      <c r="BS113" s="818"/>
      <c r="BT113" s="818"/>
      <c r="BU113" s="818"/>
      <c r="BV113" s="818">
        <v>1388565</v>
      </c>
      <c r="BW113" s="818"/>
      <c r="BX113" s="818"/>
      <c r="BY113" s="818"/>
      <c r="BZ113" s="818"/>
      <c r="CA113" s="818">
        <v>1410007</v>
      </c>
      <c r="CB113" s="818"/>
      <c r="CC113" s="818"/>
      <c r="CD113" s="818"/>
      <c r="CE113" s="818"/>
      <c r="CF113" s="903">
        <v>22.9</v>
      </c>
      <c r="CG113" s="904"/>
      <c r="CH113" s="904"/>
      <c r="CI113" s="904"/>
      <c r="CJ113" s="904"/>
      <c r="CK113" s="955"/>
      <c r="CL113" s="849"/>
      <c r="CM113" s="845" t="s">
        <v>449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414</v>
      </c>
      <c r="DM113" s="808"/>
      <c r="DN113" s="808"/>
      <c r="DO113" s="808"/>
      <c r="DP113" s="809"/>
      <c r="DQ113" s="810" t="s">
        <v>127</v>
      </c>
      <c r="DR113" s="808"/>
      <c r="DS113" s="808"/>
      <c r="DT113" s="808"/>
      <c r="DU113" s="809"/>
      <c r="DV113" s="852" t="s">
        <v>439</v>
      </c>
      <c r="DW113" s="853"/>
      <c r="DX113" s="853"/>
      <c r="DY113" s="853"/>
      <c r="DZ113" s="854"/>
    </row>
    <row r="114" spans="1:130" s="233" customFormat="1" ht="26.25" customHeight="1" x14ac:dyDescent="0.15">
      <c r="A114" s="942"/>
      <c r="B114" s="943"/>
      <c r="C114" s="780" t="s">
        <v>450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156624</v>
      </c>
      <c r="AB114" s="808"/>
      <c r="AC114" s="808"/>
      <c r="AD114" s="808"/>
      <c r="AE114" s="809"/>
      <c r="AF114" s="810">
        <v>139932</v>
      </c>
      <c r="AG114" s="808"/>
      <c r="AH114" s="808"/>
      <c r="AI114" s="808"/>
      <c r="AJ114" s="809"/>
      <c r="AK114" s="810">
        <v>146110</v>
      </c>
      <c r="AL114" s="808"/>
      <c r="AM114" s="808"/>
      <c r="AN114" s="808"/>
      <c r="AO114" s="809"/>
      <c r="AP114" s="852">
        <v>2.4</v>
      </c>
      <c r="AQ114" s="853"/>
      <c r="AR114" s="853"/>
      <c r="AS114" s="853"/>
      <c r="AT114" s="854"/>
      <c r="AU114" s="960"/>
      <c r="AV114" s="961"/>
      <c r="AW114" s="961"/>
      <c r="AX114" s="961"/>
      <c r="AY114" s="961"/>
      <c r="AZ114" s="845" t="s">
        <v>451</v>
      </c>
      <c r="BA114" s="780"/>
      <c r="BB114" s="780"/>
      <c r="BC114" s="780"/>
      <c r="BD114" s="780"/>
      <c r="BE114" s="780"/>
      <c r="BF114" s="780"/>
      <c r="BG114" s="780"/>
      <c r="BH114" s="780"/>
      <c r="BI114" s="780"/>
      <c r="BJ114" s="780"/>
      <c r="BK114" s="780"/>
      <c r="BL114" s="780"/>
      <c r="BM114" s="780"/>
      <c r="BN114" s="780"/>
      <c r="BO114" s="780"/>
      <c r="BP114" s="781"/>
      <c r="BQ114" s="817">
        <v>1482067</v>
      </c>
      <c r="BR114" s="818"/>
      <c r="BS114" s="818"/>
      <c r="BT114" s="818"/>
      <c r="BU114" s="818"/>
      <c r="BV114" s="818">
        <v>1489788</v>
      </c>
      <c r="BW114" s="818"/>
      <c r="BX114" s="818"/>
      <c r="BY114" s="818"/>
      <c r="BZ114" s="818"/>
      <c r="CA114" s="818">
        <v>1471113</v>
      </c>
      <c r="CB114" s="818"/>
      <c r="CC114" s="818"/>
      <c r="CD114" s="818"/>
      <c r="CE114" s="818"/>
      <c r="CF114" s="903">
        <v>23.9</v>
      </c>
      <c r="CG114" s="904"/>
      <c r="CH114" s="904"/>
      <c r="CI114" s="904"/>
      <c r="CJ114" s="904"/>
      <c r="CK114" s="955"/>
      <c r="CL114" s="849"/>
      <c r="CM114" s="845" t="s">
        <v>452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127</v>
      </c>
      <c r="DH114" s="808"/>
      <c r="DI114" s="808"/>
      <c r="DJ114" s="808"/>
      <c r="DK114" s="809"/>
      <c r="DL114" s="810" t="s">
        <v>127</v>
      </c>
      <c r="DM114" s="808"/>
      <c r="DN114" s="808"/>
      <c r="DO114" s="808"/>
      <c r="DP114" s="809"/>
      <c r="DQ114" s="810" t="s">
        <v>439</v>
      </c>
      <c r="DR114" s="808"/>
      <c r="DS114" s="808"/>
      <c r="DT114" s="808"/>
      <c r="DU114" s="809"/>
      <c r="DV114" s="852" t="s">
        <v>439</v>
      </c>
      <c r="DW114" s="853"/>
      <c r="DX114" s="853"/>
      <c r="DY114" s="853"/>
      <c r="DZ114" s="854"/>
    </row>
    <row r="115" spans="1:130" s="233" customFormat="1" ht="26.25" customHeight="1" x14ac:dyDescent="0.15">
      <c r="A115" s="942"/>
      <c r="B115" s="943"/>
      <c r="C115" s="780" t="s">
        <v>453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17546</v>
      </c>
      <c r="AB115" s="947"/>
      <c r="AC115" s="947"/>
      <c r="AD115" s="947"/>
      <c r="AE115" s="948"/>
      <c r="AF115" s="949">
        <v>10295</v>
      </c>
      <c r="AG115" s="947"/>
      <c r="AH115" s="947"/>
      <c r="AI115" s="947"/>
      <c r="AJ115" s="948"/>
      <c r="AK115" s="949">
        <v>7840</v>
      </c>
      <c r="AL115" s="947"/>
      <c r="AM115" s="947"/>
      <c r="AN115" s="947"/>
      <c r="AO115" s="948"/>
      <c r="AP115" s="950">
        <v>0.1</v>
      </c>
      <c r="AQ115" s="951"/>
      <c r="AR115" s="951"/>
      <c r="AS115" s="951"/>
      <c r="AT115" s="952"/>
      <c r="AU115" s="960"/>
      <c r="AV115" s="961"/>
      <c r="AW115" s="961"/>
      <c r="AX115" s="961"/>
      <c r="AY115" s="961"/>
      <c r="AZ115" s="845" t="s">
        <v>454</v>
      </c>
      <c r="BA115" s="780"/>
      <c r="BB115" s="780"/>
      <c r="BC115" s="780"/>
      <c r="BD115" s="780"/>
      <c r="BE115" s="780"/>
      <c r="BF115" s="780"/>
      <c r="BG115" s="780"/>
      <c r="BH115" s="780"/>
      <c r="BI115" s="780"/>
      <c r="BJ115" s="780"/>
      <c r="BK115" s="780"/>
      <c r="BL115" s="780"/>
      <c r="BM115" s="780"/>
      <c r="BN115" s="780"/>
      <c r="BO115" s="780"/>
      <c r="BP115" s="781"/>
      <c r="BQ115" s="817" t="s">
        <v>414</v>
      </c>
      <c r="BR115" s="818"/>
      <c r="BS115" s="818"/>
      <c r="BT115" s="818"/>
      <c r="BU115" s="818"/>
      <c r="BV115" s="818" t="s">
        <v>127</v>
      </c>
      <c r="BW115" s="818"/>
      <c r="BX115" s="818"/>
      <c r="BY115" s="818"/>
      <c r="BZ115" s="818"/>
      <c r="CA115" s="818" t="s">
        <v>127</v>
      </c>
      <c r="CB115" s="818"/>
      <c r="CC115" s="818"/>
      <c r="CD115" s="818"/>
      <c r="CE115" s="818"/>
      <c r="CF115" s="903" t="s">
        <v>455</v>
      </c>
      <c r="CG115" s="904"/>
      <c r="CH115" s="904"/>
      <c r="CI115" s="904"/>
      <c r="CJ115" s="904"/>
      <c r="CK115" s="955"/>
      <c r="CL115" s="849"/>
      <c r="CM115" s="845"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455</v>
      </c>
      <c r="DH115" s="808"/>
      <c r="DI115" s="808"/>
      <c r="DJ115" s="808"/>
      <c r="DK115" s="809"/>
      <c r="DL115" s="810" t="s">
        <v>439</v>
      </c>
      <c r="DM115" s="808"/>
      <c r="DN115" s="808"/>
      <c r="DO115" s="808"/>
      <c r="DP115" s="809"/>
      <c r="DQ115" s="810" t="s">
        <v>439</v>
      </c>
      <c r="DR115" s="808"/>
      <c r="DS115" s="808"/>
      <c r="DT115" s="808"/>
      <c r="DU115" s="809"/>
      <c r="DV115" s="852" t="s">
        <v>127</v>
      </c>
      <c r="DW115" s="853"/>
      <c r="DX115" s="853"/>
      <c r="DY115" s="853"/>
      <c r="DZ115" s="854"/>
    </row>
    <row r="116" spans="1:130" s="233"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439</v>
      </c>
      <c r="AB116" s="808"/>
      <c r="AC116" s="808"/>
      <c r="AD116" s="808"/>
      <c r="AE116" s="809"/>
      <c r="AF116" s="810" t="s">
        <v>414</v>
      </c>
      <c r="AG116" s="808"/>
      <c r="AH116" s="808"/>
      <c r="AI116" s="808"/>
      <c r="AJ116" s="809"/>
      <c r="AK116" s="810" t="s">
        <v>127</v>
      </c>
      <c r="AL116" s="808"/>
      <c r="AM116" s="808"/>
      <c r="AN116" s="808"/>
      <c r="AO116" s="809"/>
      <c r="AP116" s="852" t="s">
        <v>414</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17" t="s">
        <v>439</v>
      </c>
      <c r="BR116" s="818"/>
      <c r="BS116" s="818"/>
      <c r="BT116" s="818"/>
      <c r="BU116" s="818"/>
      <c r="BV116" s="818" t="s">
        <v>414</v>
      </c>
      <c r="BW116" s="818"/>
      <c r="BX116" s="818"/>
      <c r="BY116" s="818"/>
      <c r="BZ116" s="818"/>
      <c r="CA116" s="818" t="s">
        <v>455</v>
      </c>
      <c r="CB116" s="818"/>
      <c r="CC116" s="818"/>
      <c r="CD116" s="818"/>
      <c r="CE116" s="818"/>
      <c r="CF116" s="903" t="s">
        <v>439</v>
      </c>
      <c r="CG116" s="904"/>
      <c r="CH116" s="904"/>
      <c r="CI116" s="904"/>
      <c r="CJ116" s="904"/>
      <c r="CK116" s="955"/>
      <c r="CL116" s="849"/>
      <c r="CM116" s="845"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36972</v>
      </c>
      <c r="DH116" s="808"/>
      <c r="DI116" s="808"/>
      <c r="DJ116" s="808"/>
      <c r="DK116" s="809"/>
      <c r="DL116" s="810">
        <v>29962</v>
      </c>
      <c r="DM116" s="808"/>
      <c r="DN116" s="808"/>
      <c r="DO116" s="808"/>
      <c r="DP116" s="809"/>
      <c r="DQ116" s="810">
        <v>25310</v>
      </c>
      <c r="DR116" s="808"/>
      <c r="DS116" s="808"/>
      <c r="DT116" s="808"/>
      <c r="DU116" s="809"/>
      <c r="DV116" s="852">
        <v>0.4</v>
      </c>
      <c r="DW116" s="853"/>
      <c r="DX116" s="853"/>
      <c r="DY116" s="853"/>
      <c r="DZ116" s="854"/>
    </row>
    <row r="117" spans="1:130" s="233"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1517381</v>
      </c>
      <c r="AB117" s="931"/>
      <c r="AC117" s="931"/>
      <c r="AD117" s="931"/>
      <c r="AE117" s="932"/>
      <c r="AF117" s="933">
        <v>1349275</v>
      </c>
      <c r="AG117" s="931"/>
      <c r="AH117" s="931"/>
      <c r="AI117" s="931"/>
      <c r="AJ117" s="932"/>
      <c r="AK117" s="933">
        <v>1431120</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17" t="s">
        <v>439</v>
      </c>
      <c r="BR117" s="818"/>
      <c r="BS117" s="818"/>
      <c r="BT117" s="818"/>
      <c r="BU117" s="818"/>
      <c r="BV117" s="818" t="s">
        <v>414</v>
      </c>
      <c r="BW117" s="818"/>
      <c r="BX117" s="818"/>
      <c r="BY117" s="818"/>
      <c r="BZ117" s="818"/>
      <c r="CA117" s="818" t="s">
        <v>414</v>
      </c>
      <c r="CB117" s="818"/>
      <c r="CC117" s="818"/>
      <c r="CD117" s="818"/>
      <c r="CE117" s="818"/>
      <c r="CF117" s="903" t="s">
        <v>439</v>
      </c>
      <c r="CG117" s="904"/>
      <c r="CH117" s="904"/>
      <c r="CI117" s="904"/>
      <c r="CJ117" s="904"/>
      <c r="CK117" s="955"/>
      <c r="CL117" s="849"/>
      <c r="CM117" s="845" t="s">
        <v>462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127</v>
      </c>
      <c r="DH117" s="808"/>
      <c r="DI117" s="808"/>
      <c r="DJ117" s="808"/>
      <c r="DK117" s="809"/>
      <c r="DL117" s="810" t="s">
        <v>127</v>
      </c>
      <c r="DM117" s="808"/>
      <c r="DN117" s="808"/>
      <c r="DO117" s="808"/>
      <c r="DP117" s="809"/>
      <c r="DQ117" s="810" t="s">
        <v>439</v>
      </c>
      <c r="DR117" s="808"/>
      <c r="DS117" s="808"/>
      <c r="DT117" s="808"/>
      <c r="DU117" s="809"/>
      <c r="DV117" s="852" t="s">
        <v>127</v>
      </c>
      <c r="DW117" s="853"/>
      <c r="DX117" s="853"/>
      <c r="DY117" s="853"/>
      <c r="DZ117" s="854"/>
    </row>
    <row r="118" spans="1:130" s="233" customFormat="1" ht="26.25" customHeight="1" x14ac:dyDescent="0.15">
      <c r="A118" s="923" t="s">
        <v>434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431</v>
      </c>
      <c r="AB118" s="924"/>
      <c r="AC118" s="924"/>
      <c r="AD118" s="924"/>
      <c r="AE118" s="925"/>
      <c r="AF118" s="926" t="s">
        <v>432</v>
      </c>
      <c r="AG118" s="924"/>
      <c r="AH118" s="924"/>
      <c r="AI118" s="924"/>
      <c r="AJ118" s="925"/>
      <c r="AK118" s="926" t="s">
        <v>309</v>
      </c>
      <c r="AL118" s="924"/>
      <c r="AM118" s="924"/>
      <c r="AN118" s="924"/>
      <c r="AO118" s="925"/>
      <c r="AP118" s="927" t="s">
        <v>433</v>
      </c>
      <c r="AQ118" s="928"/>
      <c r="AR118" s="928"/>
      <c r="AS118" s="928"/>
      <c r="AT118" s="929"/>
      <c r="AU118" s="960"/>
      <c r="AV118" s="961"/>
      <c r="AW118" s="961"/>
      <c r="AX118" s="961"/>
      <c r="AY118" s="961"/>
      <c r="AZ118" s="866" t="s">
        <v>463</v>
      </c>
      <c r="BA118" s="867"/>
      <c r="BB118" s="867"/>
      <c r="BC118" s="867"/>
      <c r="BD118" s="867"/>
      <c r="BE118" s="867"/>
      <c r="BF118" s="867"/>
      <c r="BG118" s="867"/>
      <c r="BH118" s="867"/>
      <c r="BI118" s="867"/>
      <c r="BJ118" s="867"/>
      <c r="BK118" s="867"/>
      <c r="BL118" s="867"/>
      <c r="BM118" s="867"/>
      <c r="BN118" s="867"/>
      <c r="BO118" s="867"/>
      <c r="BP118" s="868"/>
      <c r="BQ118" s="907" t="s">
        <v>127</v>
      </c>
      <c r="BR118" s="873"/>
      <c r="BS118" s="873"/>
      <c r="BT118" s="873"/>
      <c r="BU118" s="873"/>
      <c r="BV118" s="873" t="s">
        <v>127</v>
      </c>
      <c r="BW118" s="873"/>
      <c r="BX118" s="873"/>
      <c r="BY118" s="873"/>
      <c r="BZ118" s="873"/>
      <c r="CA118" s="873" t="s">
        <v>439</v>
      </c>
      <c r="CB118" s="873"/>
      <c r="CC118" s="873"/>
      <c r="CD118" s="873"/>
      <c r="CE118" s="873"/>
      <c r="CF118" s="903" t="s">
        <v>127</v>
      </c>
      <c r="CG118" s="904"/>
      <c r="CH118" s="904"/>
      <c r="CI118" s="904"/>
      <c r="CJ118" s="904"/>
      <c r="CK118" s="955"/>
      <c r="CL118" s="849"/>
      <c r="CM118" s="845" t="s">
        <v>464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127</v>
      </c>
      <c r="DH118" s="808"/>
      <c r="DI118" s="808"/>
      <c r="DJ118" s="808"/>
      <c r="DK118" s="809"/>
      <c r="DL118" s="810" t="s">
        <v>439</v>
      </c>
      <c r="DM118" s="808"/>
      <c r="DN118" s="808"/>
      <c r="DO118" s="808"/>
      <c r="DP118" s="809"/>
      <c r="DQ118" s="810" t="s">
        <v>439</v>
      </c>
      <c r="DR118" s="808"/>
      <c r="DS118" s="808"/>
      <c r="DT118" s="808"/>
      <c r="DU118" s="809"/>
      <c r="DV118" s="852" t="s">
        <v>127</v>
      </c>
      <c r="DW118" s="853"/>
      <c r="DX118" s="853"/>
      <c r="DY118" s="853"/>
      <c r="DZ118" s="854"/>
    </row>
    <row r="119" spans="1:130" s="233" customFormat="1" ht="26.25" customHeight="1" x14ac:dyDescent="0.15">
      <c r="A119" s="846" t="s">
        <v>437</v>
      </c>
      <c r="B119" s="847"/>
      <c r="C119" s="888" t="s">
        <v>438</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127</v>
      </c>
      <c r="AB119" s="917"/>
      <c r="AC119" s="917"/>
      <c r="AD119" s="917"/>
      <c r="AE119" s="918"/>
      <c r="AF119" s="919" t="s">
        <v>439</v>
      </c>
      <c r="AG119" s="917"/>
      <c r="AH119" s="917"/>
      <c r="AI119" s="917"/>
      <c r="AJ119" s="918"/>
      <c r="AK119" s="919" t="s">
        <v>127</v>
      </c>
      <c r="AL119" s="917"/>
      <c r="AM119" s="917"/>
      <c r="AN119" s="917"/>
      <c r="AO119" s="918"/>
      <c r="AP119" s="920" t="s">
        <v>439</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465</v>
      </c>
      <c r="BP119" s="906"/>
      <c r="BQ119" s="907">
        <v>17781216</v>
      </c>
      <c r="BR119" s="873"/>
      <c r="BS119" s="873"/>
      <c r="BT119" s="873"/>
      <c r="BU119" s="873"/>
      <c r="BV119" s="873">
        <v>17399354</v>
      </c>
      <c r="BW119" s="873"/>
      <c r="BX119" s="873"/>
      <c r="BY119" s="873"/>
      <c r="BZ119" s="873"/>
      <c r="CA119" s="873">
        <v>17606806</v>
      </c>
      <c r="CB119" s="873"/>
      <c r="CC119" s="873"/>
      <c r="CD119" s="873"/>
      <c r="CE119" s="873"/>
      <c r="CF119" s="776"/>
      <c r="CG119" s="777"/>
      <c r="CH119" s="777"/>
      <c r="CI119" s="777"/>
      <c r="CJ119" s="862"/>
      <c r="CK119" s="956"/>
      <c r="CL119" s="851"/>
      <c r="CM119" s="866" t="s">
        <v>466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1208</v>
      </c>
      <c r="DH119" s="792"/>
      <c r="DI119" s="792"/>
      <c r="DJ119" s="792"/>
      <c r="DK119" s="793"/>
      <c r="DL119" s="794">
        <v>1028</v>
      </c>
      <c r="DM119" s="792"/>
      <c r="DN119" s="792"/>
      <c r="DO119" s="792"/>
      <c r="DP119" s="793"/>
      <c r="DQ119" s="794">
        <v>848</v>
      </c>
      <c r="DR119" s="792"/>
      <c r="DS119" s="792"/>
      <c r="DT119" s="792"/>
      <c r="DU119" s="793"/>
      <c r="DV119" s="876">
        <v>0</v>
      </c>
      <c r="DW119" s="877"/>
      <c r="DX119" s="877"/>
      <c r="DY119" s="877"/>
      <c r="DZ119" s="878"/>
    </row>
    <row r="120" spans="1:130" s="233" customFormat="1" ht="26.25" customHeight="1" x14ac:dyDescent="0.15">
      <c r="A120" s="848"/>
      <c r="B120" s="849"/>
      <c r="C120" s="845" t="s">
        <v>442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439</v>
      </c>
      <c r="AB120" s="808"/>
      <c r="AC120" s="808"/>
      <c r="AD120" s="808"/>
      <c r="AE120" s="809"/>
      <c r="AF120" s="810" t="s">
        <v>127</v>
      </c>
      <c r="AG120" s="808"/>
      <c r="AH120" s="808"/>
      <c r="AI120" s="808"/>
      <c r="AJ120" s="809"/>
      <c r="AK120" s="810" t="s">
        <v>439</v>
      </c>
      <c r="AL120" s="808"/>
      <c r="AM120" s="808"/>
      <c r="AN120" s="808"/>
      <c r="AO120" s="809"/>
      <c r="AP120" s="852" t="s">
        <v>414</v>
      </c>
      <c r="AQ120" s="853"/>
      <c r="AR120" s="853"/>
      <c r="AS120" s="853"/>
      <c r="AT120" s="854"/>
      <c r="AU120" s="908" t="s">
        <v>467</v>
      </c>
      <c r="AV120" s="909"/>
      <c r="AW120" s="909"/>
      <c r="AX120" s="909"/>
      <c r="AY120" s="910"/>
      <c r="AZ120" s="888" t="s">
        <v>468</v>
      </c>
      <c r="BA120" s="838"/>
      <c r="BB120" s="838"/>
      <c r="BC120" s="838"/>
      <c r="BD120" s="838"/>
      <c r="BE120" s="838"/>
      <c r="BF120" s="838"/>
      <c r="BG120" s="838"/>
      <c r="BH120" s="838"/>
      <c r="BI120" s="838"/>
      <c r="BJ120" s="838"/>
      <c r="BK120" s="838"/>
      <c r="BL120" s="838"/>
      <c r="BM120" s="838"/>
      <c r="BN120" s="838"/>
      <c r="BO120" s="838"/>
      <c r="BP120" s="839"/>
      <c r="BQ120" s="889">
        <v>2520219</v>
      </c>
      <c r="BR120" s="870"/>
      <c r="BS120" s="870"/>
      <c r="BT120" s="870"/>
      <c r="BU120" s="870"/>
      <c r="BV120" s="870">
        <v>2602209</v>
      </c>
      <c r="BW120" s="870"/>
      <c r="BX120" s="870"/>
      <c r="BY120" s="870"/>
      <c r="BZ120" s="870"/>
      <c r="CA120" s="870">
        <v>3033797</v>
      </c>
      <c r="CB120" s="870"/>
      <c r="CC120" s="870"/>
      <c r="CD120" s="870"/>
      <c r="CE120" s="870"/>
      <c r="CF120" s="894">
        <v>49.3</v>
      </c>
      <c r="CG120" s="895"/>
      <c r="CH120" s="895"/>
      <c r="CI120" s="895"/>
      <c r="CJ120" s="895"/>
      <c r="CK120" s="896" t="s">
        <v>469</v>
      </c>
      <c r="CL120" s="880"/>
      <c r="CM120" s="880"/>
      <c r="CN120" s="880"/>
      <c r="CO120" s="881"/>
      <c r="CP120" s="900" t="s">
        <v>470</v>
      </c>
      <c r="CQ120" s="901"/>
      <c r="CR120" s="901"/>
      <c r="CS120" s="901"/>
      <c r="CT120" s="901"/>
      <c r="CU120" s="901"/>
      <c r="CV120" s="901"/>
      <c r="CW120" s="901"/>
      <c r="CX120" s="901"/>
      <c r="CY120" s="901"/>
      <c r="CZ120" s="901"/>
      <c r="DA120" s="901"/>
      <c r="DB120" s="901"/>
      <c r="DC120" s="901"/>
      <c r="DD120" s="901"/>
      <c r="DE120" s="901"/>
      <c r="DF120" s="902"/>
      <c r="DG120" s="889">
        <v>5567958</v>
      </c>
      <c r="DH120" s="870"/>
      <c r="DI120" s="870"/>
      <c r="DJ120" s="870"/>
      <c r="DK120" s="870"/>
      <c r="DL120" s="870">
        <v>4921509</v>
      </c>
      <c r="DM120" s="870"/>
      <c r="DN120" s="870"/>
      <c r="DO120" s="870"/>
      <c r="DP120" s="870"/>
      <c r="DQ120" s="870">
        <v>4395900</v>
      </c>
      <c r="DR120" s="870"/>
      <c r="DS120" s="870"/>
      <c r="DT120" s="870"/>
      <c r="DU120" s="870"/>
      <c r="DV120" s="871">
        <v>71.5</v>
      </c>
      <c r="DW120" s="871"/>
      <c r="DX120" s="871"/>
      <c r="DY120" s="871"/>
      <c r="DZ120" s="872"/>
    </row>
    <row r="121" spans="1:130" s="233" customFormat="1" ht="26.25" customHeight="1" x14ac:dyDescent="0.15">
      <c r="A121" s="848"/>
      <c r="B121" s="849"/>
      <c r="C121" s="891" t="s">
        <v>471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3863</v>
      </c>
      <c r="AB121" s="808"/>
      <c r="AC121" s="808"/>
      <c r="AD121" s="808"/>
      <c r="AE121" s="809"/>
      <c r="AF121" s="810" t="s">
        <v>127</v>
      </c>
      <c r="AG121" s="808"/>
      <c r="AH121" s="808"/>
      <c r="AI121" s="808"/>
      <c r="AJ121" s="809"/>
      <c r="AK121" s="810" t="s">
        <v>127</v>
      </c>
      <c r="AL121" s="808"/>
      <c r="AM121" s="808"/>
      <c r="AN121" s="808"/>
      <c r="AO121" s="809"/>
      <c r="AP121" s="852" t="s">
        <v>127</v>
      </c>
      <c r="AQ121" s="853"/>
      <c r="AR121" s="853"/>
      <c r="AS121" s="853"/>
      <c r="AT121" s="854"/>
      <c r="AU121" s="911"/>
      <c r="AV121" s="912"/>
      <c r="AW121" s="912"/>
      <c r="AX121" s="912"/>
      <c r="AY121" s="913"/>
      <c r="AZ121" s="845" t="s">
        <v>472</v>
      </c>
      <c r="BA121" s="780"/>
      <c r="BB121" s="780"/>
      <c r="BC121" s="780"/>
      <c r="BD121" s="780"/>
      <c r="BE121" s="780"/>
      <c r="BF121" s="780"/>
      <c r="BG121" s="780"/>
      <c r="BH121" s="780"/>
      <c r="BI121" s="780"/>
      <c r="BJ121" s="780"/>
      <c r="BK121" s="780"/>
      <c r="BL121" s="780"/>
      <c r="BM121" s="780"/>
      <c r="BN121" s="780"/>
      <c r="BO121" s="780"/>
      <c r="BP121" s="781"/>
      <c r="BQ121" s="817">
        <v>16155</v>
      </c>
      <c r="BR121" s="818"/>
      <c r="BS121" s="818"/>
      <c r="BT121" s="818"/>
      <c r="BU121" s="818"/>
      <c r="BV121" s="818">
        <v>7851</v>
      </c>
      <c r="BW121" s="818"/>
      <c r="BX121" s="818"/>
      <c r="BY121" s="818"/>
      <c r="BZ121" s="818"/>
      <c r="CA121" s="818">
        <v>3335</v>
      </c>
      <c r="CB121" s="818"/>
      <c r="CC121" s="818"/>
      <c r="CD121" s="818"/>
      <c r="CE121" s="818"/>
      <c r="CF121" s="903">
        <v>0.1</v>
      </c>
      <c r="CG121" s="904"/>
      <c r="CH121" s="904"/>
      <c r="CI121" s="904"/>
      <c r="CJ121" s="904"/>
      <c r="CK121" s="897"/>
      <c r="CL121" s="883"/>
      <c r="CM121" s="883"/>
      <c r="CN121" s="883"/>
      <c r="CO121" s="884"/>
      <c r="CP121" s="863" t="s">
        <v>409</v>
      </c>
      <c r="CQ121" s="864"/>
      <c r="CR121" s="864"/>
      <c r="CS121" s="864"/>
      <c r="CT121" s="864"/>
      <c r="CU121" s="864"/>
      <c r="CV121" s="864"/>
      <c r="CW121" s="864"/>
      <c r="CX121" s="864"/>
      <c r="CY121" s="864"/>
      <c r="CZ121" s="864"/>
      <c r="DA121" s="864"/>
      <c r="DB121" s="864"/>
      <c r="DC121" s="864"/>
      <c r="DD121" s="864"/>
      <c r="DE121" s="864"/>
      <c r="DF121" s="865"/>
      <c r="DG121" s="817">
        <v>9570</v>
      </c>
      <c r="DH121" s="818"/>
      <c r="DI121" s="818"/>
      <c r="DJ121" s="818"/>
      <c r="DK121" s="818"/>
      <c r="DL121" s="818">
        <v>8307</v>
      </c>
      <c r="DM121" s="818"/>
      <c r="DN121" s="818"/>
      <c r="DO121" s="818"/>
      <c r="DP121" s="818"/>
      <c r="DQ121" s="818">
        <v>6982</v>
      </c>
      <c r="DR121" s="818"/>
      <c r="DS121" s="818"/>
      <c r="DT121" s="818"/>
      <c r="DU121" s="818"/>
      <c r="DV121" s="824">
        <v>0.1</v>
      </c>
      <c r="DW121" s="824"/>
      <c r="DX121" s="824"/>
      <c r="DY121" s="824"/>
      <c r="DZ121" s="825"/>
    </row>
    <row r="122" spans="1:130" s="233" customFormat="1" ht="26.25" customHeight="1" x14ac:dyDescent="0.15">
      <c r="A122" s="848"/>
      <c r="B122" s="849"/>
      <c r="C122" s="845" t="s">
        <v>452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127</v>
      </c>
      <c r="AL122" s="808"/>
      <c r="AM122" s="808"/>
      <c r="AN122" s="808"/>
      <c r="AO122" s="809"/>
      <c r="AP122" s="852" t="s">
        <v>439</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12042851</v>
      </c>
      <c r="BR122" s="873"/>
      <c r="BS122" s="873"/>
      <c r="BT122" s="873"/>
      <c r="BU122" s="873"/>
      <c r="BV122" s="873">
        <v>12072449</v>
      </c>
      <c r="BW122" s="873"/>
      <c r="BX122" s="873"/>
      <c r="BY122" s="873"/>
      <c r="BZ122" s="873"/>
      <c r="CA122" s="873">
        <v>11686208</v>
      </c>
      <c r="CB122" s="873"/>
      <c r="CC122" s="873"/>
      <c r="CD122" s="873"/>
      <c r="CE122" s="873"/>
      <c r="CF122" s="874">
        <v>190</v>
      </c>
      <c r="CG122" s="875"/>
      <c r="CH122" s="875"/>
      <c r="CI122" s="875"/>
      <c r="CJ122" s="875"/>
      <c r="CK122" s="897"/>
      <c r="CL122" s="883"/>
      <c r="CM122" s="883"/>
      <c r="CN122" s="883"/>
      <c r="CO122" s="884"/>
      <c r="CP122" s="863" t="s">
        <v>474</v>
      </c>
      <c r="CQ122" s="864"/>
      <c r="CR122" s="864"/>
      <c r="CS122" s="864"/>
      <c r="CT122" s="864"/>
      <c r="CU122" s="864"/>
      <c r="CV122" s="864"/>
      <c r="CW122" s="864"/>
      <c r="CX122" s="864"/>
      <c r="CY122" s="864"/>
      <c r="CZ122" s="864"/>
      <c r="DA122" s="864"/>
      <c r="DB122" s="864"/>
      <c r="DC122" s="864"/>
      <c r="DD122" s="864"/>
      <c r="DE122" s="864"/>
      <c r="DF122" s="865"/>
      <c r="DG122" s="817" t="s">
        <v>439</v>
      </c>
      <c r="DH122" s="818"/>
      <c r="DI122" s="818"/>
      <c r="DJ122" s="818"/>
      <c r="DK122" s="818"/>
      <c r="DL122" s="818" t="s">
        <v>127</v>
      </c>
      <c r="DM122" s="818"/>
      <c r="DN122" s="818"/>
      <c r="DO122" s="818"/>
      <c r="DP122" s="818"/>
      <c r="DQ122" s="818" t="s">
        <v>127</v>
      </c>
      <c r="DR122" s="818"/>
      <c r="DS122" s="818"/>
      <c r="DT122" s="818"/>
      <c r="DU122" s="818"/>
      <c r="DV122" s="824" t="s">
        <v>127</v>
      </c>
      <c r="DW122" s="824"/>
      <c r="DX122" s="824"/>
      <c r="DY122" s="824"/>
      <c r="DZ122" s="825"/>
    </row>
    <row r="123" spans="1:130" s="233" customFormat="1" ht="26.25" customHeight="1" x14ac:dyDescent="0.15">
      <c r="A123" s="848"/>
      <c r="B123" s="849"/>
      <c r="C123" s="845"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9244</v>
      </c>
      <c r="AB123" s="808"/>
      <c r="AC123" s="808"/>
      <c r="AD123" s="808"/>
      <c r="AE123" s="809"/>
      <c r="AF123" s="810">
        <v>7413</v>
      </c>
      <c r="AG123" s="808"/>
      <c r="AH123" s="808"/>
      <c r="AI123" s="808"/>
      <c r="AJ123" s="809"/>
      <c r="AK123" s="810">
        <v>4966</v>
      </c>
      <c r="AL123" s="808"/>
      <c r="AM123" s="808"/>
      <c r="AN123" s="808"/>
      <c r="AO123" s="809"/>
      <c r="AP123" s="852">
        <v>0.1</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475</v>
      </c>
      <c r="BP123" s="906"/>
      <c r="BQ123" s="860">
        <v>14579225</v>
      </c>
      <c r="BR123" s="861"/>
      <c r="BS123" s="861"/>
      <c r="BT123" s="861"/>
      <c r="BU123" s="861"/>
      <c r="BV123" s="861">
        <v>14682509</v>
      </c>
      <c r="BW123" s="861"/>
      <c r="BX123" s="861"/>
      <c r="BY123" s="861"/>
      <c r="BZ123" s="861"/>
      <c r="CA123" s="861">
        <v>14723340</v>
      </c>
      <c r="CB123" s="861"/>
      <c r="CC123" s="861"/>
      <c r="CD123" s="861"/>
      <c r="CE123" s="861"/>
      <c r="CF123" s="776"/>
      <c r="CG123" s="777"/>
      <c r="CH123" s="777"/>
      <c r="CI123" s="777"/>
      <c r="CJ123" s="862"/>
      <c r="CK123" s="897"/>
      <c r="CL123" s="883"/>
      <c r="CM123" s="883"/>
      <c r="CN123" s="883"/>
      <c r="CO123" s="884"/>
      <c r="CP123" s="863" t="s">
        <v>476</v>
      </c>
      <c r="CQ123" s="864"/>
      <c r="CR123" s="864"/>
      <c r="CS123" s="864"/>
      <c r="CT123" s="864"/>
      <c r="CU123" s="864"/>
      <c r="CV123" s="864"/>
      <c r="CW123" s="864"/>
      <c r="CX123" s="864"/>
      <c r="CY123" s="864"/>
      <c r="CZ123" s="864"/>
      <c r="DA123" s="864"/>
      <c r="DB123" s="864"/>
      <c r="DC123" s="864"/>
      <c r="DD123" s="864"/>
      <c r="DE123" s="864"/>
      <c r="DF123" s="865"/>
      <c r="DG123" s="807" t="s">
        <v>414</v>
      </c>
      <c r="DH123" s="808"/>
      <c r="DI123" s="808"/>
      <c r="DJ123" s="808"/>
      <c r="DK123" s="809"/>
      <c r="DL123" s="810" t="s">
        <v>414</v>
      </c>
      <c r="DM123" s="808"/>
      <c r="DN123" s="808"/>
      <c r="DO123" s="808"/>
      <c r="DP123" s="809"/>
      <c r="DQ123" s="810" t="s">
        <v>414</v>
      </c>
      <c r="DR123" s="808"/>
      <c r="DS123" s="808"/>
      <c r="DT123" s="808"/>
      <c r="DU123" s="809"/>
      <c r="DV123" s="852" t="s">
        <v>414</v>
      </c>
      <c r="DW123" s="853"/>
      <c r="DX123" s="853"/>
      <c r="DY123" s="853"/>
      <c r="DZ123" s="854"/>
    </row>
    <row r="124" spans="1:130" s="233" customFormat="1" ht="26.25" customHeight="1" thickBot="1" x14ac:dyDescent="0.2">
      <c r="A124" s="848"/>
      <c r="B124" s="849"/>
      <c r="C124" s="845" t="s">
        <v>462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414</v>
      </c>
      <c r="AB124" s="808"/>
      <c r="AC124" s="808"/>
      <c r="AD124" s="808"/>
      <c r="AE124" s="809"/>
      <c r="AF124" s="810" t="s">
        <v>127</v>
      </c>
      <c r="AG124" s="808"/>
      <c r="AH124" s="808"/>
      <c r="AI124" s="808"/>
      <c r="AJ124" s="809"/>
      <c r="AK124" s="810" t="s">
        <v>414</v>
      </c>
      <c r="AL124" s="808"/>
      <c r="AM124" s="808"/>
      <c r="AN124" s="808"/>
      <c r="AO124" s="809"/>
      <c r="AP124" s="852" t="s">
        <v>127</v>
      </c>
      <c r="AQ124" s="853"/>
      <c r="AR124" s="853"/>
      <c r="AS124" s="853"/>
      <c r="AT124" s="854"/>
      <c r="AU124" s="855" t="s">
        <v>477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59.4</v>
      </c>
      <c r="BR124" s="859"/>
      <c r="BS124" s="859"/>
      <c r="BT124" s="859"/>
      <c r="BU124" s="859"/>
      <c r="BV124" s="859">
        <v>46.5</v>
      </c>
      <c r="BW124" s="859"/>
      <c r="BX124" s="859"/>
      <c r="BY124" s="859"/>
      <c r="BZ124" s="859"/>
      <c r="CA124" s="859">
        <v>46.8</v>
      </c>
      <c r="CB124" s="859"/>
      <c r="CC124" s="859"/>
      <c r="CD124" s="859"/>
      <c r="CE124" s="859"/>
      <c r="CF124" s="754"/>
      <c r="CG124" s="755"/>
      <c r="CH124" s="755"/>
      <c r="CI124" s="755"/>
      <c r="CJ124" s="890"/>
      <c r="CK124" s="898"/>
      <c r="CL124" s="898"/>
      <c r="CM124" s="898"/>
      <c r="CN124" s="898"/>
      <c r="CO124" s="899"/>
      <c r="CP124" s="863" t="s">
        <v>478</v>
      </c>
      <c r="CQ124" s="864"/>
      <c r="CR124" s="864"/>
      <c r="CS124" s="864"/>
      <c r="CT124" s="864"/>
      <c r="CU124" s="864"/>
      <c r="CV124" s="864"/>
      <c r="CW124" s="864"/>
      <c r="CX124" s="864"/>
      <c r="CY124" s="864"/>
      <c r="CZ124" s="864"/>
      <c r="DA124" s="864"/>
      <c r="DB124" s="864"/>
      <c r="DC124" s="864"/>
      <c r="DD124" s="864"/>
      <c r="DE124" s="864"/>
      <c r="DF124" s="865"/>
      <c r="DG124" s="791" t="s">
        <v>127</v>
      </c>
      <c r="DH124" s="792"/>
      <c r="DI124" s="792"/>
      <c r="DJ124" s="792"/>
      <c r="DK124" s="793"/>
      <c r="DL124" s="794" t="s">
        <v>414</v>
      </c>
      <c r="DM124" s="792"/>
      <c r="DN124" s="792"/>
      <c r="DO124" s="792"/>
      <c r="DP124" s="793"/>
      <c r="DQ124" s="794" t="s">
        <v>414</v>
      </c>
      <c r="DR124" s="792"/>
      <c r="DS124" s="792"/>
      <c r="DT124" s="792"/>
      <c r="DU124" s="793"/>
      <c r="DV124" s="876" t="s">
        <v>414</v>
      </c>
      <c r="DW124" s="877"/>
      <c r="DX124" s="877"/>
      <c r="DY124" s="877"/>
      <c r="DZ124" s="878"/>
    </row>
    <row r="125" spans="1:130" s="233" customFormat="1" ht="26.25" customHeight="1" x14ac:dyDescent="0.15">
      <c r="A125" s="848"/>
      <c r="B125" s="849"/>
      <c r="C125" s="845" t="s">
        <v>464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414</v>
      </c>
      <c r="AB125" s="808"/>
      <c r="AC125" s="808"/>
      <c r="AD125" s="808"/>
      <c r="AE125" s="809"/>
      <c r="AF125" s="810" t="s">
        <v>127</v>
      </c>
      <c r="AG125" s="808"/>
      <c r="AH125" s="808"/>
      <c r="AI125" s="808"/>
      <c r="AJ125" s="809"/>
      <c r="AK125" s="810" t="s">
        <v>414</v>
      </c>
      <c r="AL125" s="808"/>
      <c r="AM125" s="808"/>
      <c r="AN125" s="808"/>
      <c r="AO125" s="809"/>
      <c r="AP125" s="852" t="s">
        <v>414</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479</v>
      </c>
      <c r="CL125" s="880"/>
      <c r="CM125" s="880"/>
      <c r="CN125" s="880"/>
      <c r="CO125" s="881"/>
      <c r="CP125" s="888" t="s">
        <v>480</v>
      </c>
      <c r="CQ125" s="838"/>
      <c r="CR125" s="838"/>
      <c r="CS125" s="838"/>
      <c r="CT125" s="838"/>
      <c r="CU125" s="838"/>
      <c r="CV125" s="838"/>
      <c r="CW125" s="838"/>
      <c r="CX125" s="838"/>
      <c r="CY125" s="838"/>
      <c r="CZ125" s="838"/>
      <c r="DA125" s="838"/>
      <c r="DB125" s="838"/>
      <c r="DC125" s="838"/>
      <c r="DD125" s="838"/>
      <c r="DE125" s="838"/>
      <c r="DF125" s="839"/>
      <c r="DG125" s="889" t="s">
        <v>414</v>
      </c>
      <c r="DH125" s="870"/>
      <c r="DI125" s="870"/>
      <c r="DJ125" s="870"/>
      <c r="DK125" s="870"/>
      <c r="DL125" s="870" t="s">
        <v>414</v>
      </c>
      <c r="DM125" s="870"/>
      <c r="DN125" s="870"/>
      <c r="DO125" s="870"/>
      <c r="DP125" s="870"/>
      <c r="DQ125" s="870" t="s">
        <v>414</v>
      </c>
      <c r="DR125" s="870"/>
      <c r="DS125" s="870"/>
      <c r="DT125" s="870"/>
      <c r="DU125" s="870"/>
      <c r="DV125" s="871" t="s">
        <v>127</v>
      </c>
      <c r="DW125" s="871"/>
      <c r="DX125" s="871"/>
      <c r="DY125" s="871"/>
      <c r="DZ125" s="872"/>
    </row>
    <row r="126" spans="1:130" s="233" customFormat="1" ht="26.25" customHeight="1" thickBot="1" x14ac:dyDescent="0.2">
      <c r="A126" s="848"/>
      <c r="B126" s="849"/>
      <c r="C126" s="845" t="s">
        <v>466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4439</v>
      </c>
      <c r="AB126" s="808"/>
      <c r="AC126" s="808"/>
      <c r="AD126" s="808"/>
      <c r="AE126" s="809"/>
      <c r="AF126" s="810">
        <v>2882</v>
      </c>
      <c r="AG126" s="808"/>
      <c r="AH126" s="808"/>
      <c r="AI126" s="808"/>
      <c r="AJ126" s="809"/>
      <c r="AK126" s="810">
        <v>2874</v>
      </c>
      <c r="AL126" s="808"/>
      <c r="AM126" s="808"/>
      <c r="AN126" s="808"/>
      <c r="AO126" s="809"/>
      <c r="AP126" s="852">
        <v>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481</v>
      </c>
      <c r="CQ126" s="780"/>
      <c r="CR126" s="780"/>
      <c r="CS126" s="780"/>
      <c r="CT126" s="780"/>
      <c r="CU126" s="780"/>
      <c r="CV126" s="780"/>
      <c r="CW126" s="780"/>
      <c r="CX126" s="780"/>
      <c r="CY126" s="780"/>
      <c r="CZ126" s="780"/>
      <c r="DA126" s="780"/>
      <c r="DB126" s="780"/>
      <c r="DC126" s="780"/>
      <c r="DD126" s="780"/>
      <c r="DE126" s="780"/>
      <c r="DF126" s="781"/>
      <c r="DG126" s="817" t="s">
        <v>127</v>
      </c>
      <c r="DH126" s="818"/>
      <c r="DI126" s="818"/>
      <c r="DJ126" s="818"/>
      <c r="DK126" s="818"/>
      <c r="DL126" s="818" t="s">
        <v>127</v>
      </c>
      <c r="DM126" s="818"/>
      <c r="DN126" s="818"/>
      <c r="DO126" s="818"/>
      <c r="DP126" s="818"/>
      <c r="DQ126" s="818" t="s">
        <v>127</v>
      </c>
      <c r="DR126" s="818"/>
      <c r="DS126" s="818"/>
      <c r="DT126" s="818"/>
      <c r="DU126" s="818"/>
      <c r="DV126" s="824" t="s">
        <v>127</v>
      </c>
      <c r="DW126" s="824"/>
      <c r="DX126" s="824"/>
      <c r="DY126" s="824"/>
      <c r="DZ126" s="825"/>
    </row>
    <row r="127" spans="1:130" s="233" customFormat="1" ht="26.25" customHeight="1" x14ac:dyDescent="0.15">
      <c r="A127" s="850"/>
      <c r="B127" s="851"/>
      <c r="C127" s="866" t="s">
        <v>482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414</v>
      </c>
      <c r="AB127" s="808"/>
      <c r="AC127" s="808"/>
      <c r="AD127" s="808"/>
      <c r="AE127" s="809"/>
      <c r="AF127" s="810" t="s">
        <v>414</v>
      </c>
      <c r="AG127" s="808"/>
      <c r="AH127" s="808"/>
      <c r="AI127" s="808"/>
      <c r="AJ127" s="809"/>
      <c r="AK127" s="810" t="s">
        <v>483</v>
      </c>
      <c r="AL127" s="808"/>
      <c r="AM127" s="808"/>
      <c r="AN127" s="808"/>
      <c r="AO127" s="809"/>
      <c r="AP127" s="852" t="s">
        <v>127</v>
      </c>
      <c r="AQ127" s="853"/>
      <c r="AR127" s="853"/>
      <c r="AS127" s="853"/>
      <c r="AT127" s="854"/>
      <c r="AU127" s="235"/>
      <c r="AV127" s="235"/>
      <c r="AW127" s="235"/>
      <c r="AX127" s="869" t="s">
        <v>484</v>
      </c>
      <c r="AY127" s="842"/>
      <c r="AZ127" s="842"/>
      <c r="BA127" s="842"/>
      <c r="BB127" s="842"/>
      <c r="BC127" s="842"/>
      <c r="BD127" s="842"/>
      <c r="BE127" s="843"/>
      <c r="BF127" s="841" t="s">
        <v>485</v>
      </c>
      <c r="BG127" s="842"/>
      <c r="BH127" s="842"/>
      <c r="BI127" s="842"/>
      <c r="BJ127" s="842"/>
      <c r="BK127" s="842"/>
      <c r="BL127" s="843"/>
      <c r="BM127" s="841" t="s">
        <v>486</v>
      </c>
      <c r="BN127" s="842"/>
      <c r="BO127" s="842"/>
      <c r="BP127" s="842"/>
      <c r="BQ127" s="842"/>
      <c r="BR127" s="842"/>
      <c r="BS127" s="843"/>
      <c r="BT127" s="841" t="s">
        <v>487</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488</v>
      </c>
      <c r="CQ127" s="780"/>
      <c r="CR127" s="780"/>
      <c r="CS127" s="780"/>
      <c r="CT127" s="780"/>
      <c r="CU127" s="780"/>
      <c r="CV127" s="780"/>
      <c r="CW127" s="780"/>
      <c r="CX127" s="780"/>
      <c r="CY127" s="780"/>
      <c r="CZ127" s="780"/>
      <c r="DA127" s="780"/>
      <c r="DB127" s="780"/>
      <c r="DC127" s="780"/>
      <c r="DD127" s="780"/>
      <c r="DE127" s="780"/>
      <c r="DF127" s="781"/>
      <c r="DG127" s="817" t="s">
        <v>414</v>
      </c>
      <c r="DH127" s="818"/>
      <c r="DI127" s="818"/>
      <c r="DJ127" s="818"/>
      <c r="DK127" s="818"/>
      <c r="DL127" s="818" t="s">
        <v>127</v>
      </c>
      <c r="DM127" s="818"/>
      <c r="DN127" s="818"/>
      <c r="DO127" s="818"/>
      <c r="DP127" s="818"/>
      <c r="DQ127" s="818" t="s">
        <v>127</v>
      </c>
      <c r="DR127" s="818"/>
      <c r="DS127" s="818"/>
      <c r="DT127" s="818"/>
      <c r="DU127" s="818"/>
      <c r="DV127" s="824" t="s">
        <v>414</v>
      </c>
      <c r="DW127" s="824"/>
      <c r="DX127" s="824"/>
      <c r="DY127" s="824"/>
      <c r="DZ127" s="825"/>
    </row>
    <row r="128" spans="1:130" s="233" customFormat="1" ht="26.25" customHeight="1" thickBot="1" x14ac:dyDescent="0.2">
      <c r="A128" s="826" t="s">
        <v>489</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490</v>
      </c>
      <c r="X128" s="828"/>
      <c r="Y128" s="828"/>
      <c r="Z128" s="829"/>
      <c r="AA128" s="830">
        <v>8617</v>
      </c>
      <c r="AB128" s="831"/>
      <c r="AC128" s="831"/>
      <c r="AD128" s="831"/>
      <c r="AE128" s="832"/>
      <c r="AF128" s="833">
        <v>3056</v>
      </c>
      <c r="AG128" s="831"/>
      <c r="AH128" s="831"/>
      <c r="AI128" s="831"/>
      <c r="AJ128" s="832"/>
      <c r="AK128" s="833">
        <v>5570</v>
      </c>
      <c r="AL128" s="831"/>
      <c r="AM128" s="831"/>
      <c r="AN128" s="831"/>
      <c r="AO128" s="832"/>
      <c r="AP128" s="834"/>
      <c r="AQ128" s="835"/>
      <c r="AR128" s="835"/>
      <c r="AS128" s="835"/>
      <c r="AT128" s="836"/>
      <c r="AU128" s="235"/>
      <c r="AV128" s="235"/>
      <c r="AW128" s="235"/>
      <c r="AX128" s="837" t="s">
        <v>491</v>
      </c>
      <c r="AY128" s="838"/>
      <c r="AZ128" s="838"/>
      <c r="BA128" s="838"/>
      <c r="BB128" s="838"/>
      <c r="BC128" s="838"/>
      <c r="BD128" s="838"/>
      <c r="BE128" s="839"/>
      <c r="BF128" s="814" t="s">
        <v>414</v>
      </c>
      <c r="BG128" s="815"/>
      <c r="BH128" s="815"/>
      <c r="BI128" s="815"/>
      <c r="BJ128" s="815"/>
      <c r="BK128" s="815"/>
      <c r="BL128" s="840"/>
      <c r="BM128" s="814">
        <v>14</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492</v>
      </c>
      <c r="CQ128" s="758"/>
      <c r="CR128" s="758"/>
      <c r="CS128" s="758"/>
      <c r="CT128" s="758"/>
      <c r="CU128" s="758"/>
      <c r="CV128" s="758"/>
      <c r="CW128" s="758"/>
      <c r="CX128" s="758"/>
      <c r="CY128" s="758"/>
      <c r="CZ128" s="758"/>
      <c r="DA128" s="758"/>
      <c r="DB128" s="758"/>
      <c r="DC128" s="758"/>
      <c r="DD128" s="758"/>
      <c r="DE128" s="758"/>
      <c r="DF128" s="759"/>
      <c r="DG128" s="820" t="s">
        <v>127</v>
      </c>
      <c r="DH128" s="821"/>
      <c r="DI128" s="821"/>
      <c r="DJ128" s="821"/>
      <c r="DK128" s="821"/>
      <c r="DL128" s="821" t="s">
        <v>127</v>
      </c>
      <c r="DM128" s="821"/>
      <c r="DN128" s="821"/>
      <c r="DO128" s="821"/>
      <c r="DP128" s="821"/>
      <c r="DQ128" s="821" t="s">
        <v>483</v>
      </c>
      <c r="DR128" s="821"/>
      <c r="DS128" s="821"/>
      <c r="DT128" s="821"/>
      <c r="DU128" s="821"/>
      <c r="DV128" s="822" t="s">
        <v>414</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493</v>
      </c>
      <c r="X129" s="805"/>
      <c r="Y129" s="805"/>
      <c r="Z129" s="806"/>
      <c r="AA129" s="807">
        <v>6404590</v>
      </c>
      <c r="AB129" s="808"/>
      <c r="AC129" s="808"/>
      <c r="AD129" s="808"/>
      <c r="AE129" s="809"/>
      <c r="AF129" s="810">
        <v>6859742</v>
      </c>
      <c r="AG129" s="808"/>
      <c r="AH129" s="808"/>
      <c r="AI129" s="808"/>
      <c r="AJ129" s="809"/>
      <c r="AK129" s="810">
        <v>7152421</v>
      </c>
      <c r="AL129" s="808"/>
      <c r="AM129" s="808"/>
      <c r="AN129" s="808"/>
      <c r="AO129" s="809"/>
      <c r="AP129" s="811"/>
      <c r="AQ129" s="812"/>
      <c r="AR129" s="812"/>
      <c r="AS129" s="812"/>
      <c r="AT129" s="813"/>
      <c r="AU129" s="236"/>
      <c r="AV129" s="236"/>
      <c r="AW129" s="236"/>
      <c r="AX129" s="779" t="s">
        <v>494</v>
      </c>
      <c r="AY129" s="780"/>
      <c r="AZ129" s="780"/>
      <c r="BA129" s="780"/>
      <c r="BB129" s="780"/>
      <c r="BC129" s="780"/>
      <c r="BD129" s="780"/>
      <c r="BE129" s="781"/>
      <c r="BF129" s="798" t="s">
        <v>483</v>
      </c>
      <c r="BG129" s="799"/>
      <c r="BH129" s="799"/>
      <c r="BI129" s="799"/>
      <c r="BJ129" s="799"/>
      <c r="BK129" s="799"/>
      <c r="BL129" s="800"/>
      <c r="BM129" s="798">
        <v>19</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496</v>
      </c>
      <c r="X130" s="805"/>
      <c r="Y130" s="805"/>
      <c r="Z130" s="806"/>
      <c r="AA130" s="807">
        <v>1016825</v>
      </c>
      <c r="AB130" s="808"/>
      <c r="AC130" s="808"/>
      <c r="AD130" s="808"/>
      <c r="AE130" s="809"/>
      <c r="AF130" s="810">
        <v>1025542</v>
      </c>
      <c r="AG130" s="808"/>
      <c r="AH130" s="808"/>
      <c r="AI130" s="808"/>
      <c r="AJ130" s="809"/>
      <c r="AK130" s="810">
        <v>1000811</v>
      </c>
      <c r="AL130" s="808"/>
      <c r="AM130" s="808"/>
      <c r="AN130" s="808"/>
      <c r="AO130" s="809"/>
      <c r="AP130" s="811"/>
      <c r="AQ130" s="812"/>
      <c r="AR130" s="812"/>
      <c r="AS130" s="812"/>
      <c r="AT130" s="813"/>
      <c r="AU130" s="236"/>
      <c r="AV130" s="236"/>
      <c r="AW130" s="236"/>
      <c r="AX130" s="779" t="s">
        <v>497</v>
      </c>
      <c r="AY130" s="780"/>
      <c r="AZ130" s="780"/>
      <c r="BA130" s="780"/>
      <c r="BB130" s="780"/>
      <c r="BC130" s="780"/>
      <c r="BD130" s="780"/>
      <c r="BE130" s="781"/>
      <c r="BF130" s="782">
        <v>7.1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498</v>
      </c>
      <c r="X131" s="789"/>
      <c r="Y131" s="789"/>
      <c r="Z131" s="790"/>
      <c r="AA131" s="791">
        <v>5387765</v>
      </c>
      <c r="AB131" s="792"/>
      <c r="AC131" s="792"/>
      <c r="AD131" s="792"/>
      <c r="AE131" s="793"/>
      <c r="AF131" s="794">
        <v>5834200</v>
      </c>
      <c r="AG131" s="792"/>
      <c r="AH131" s="792"/>
      <c r="AI131" s="792"/>
      <c r="AJ131" s="793"/>
      <c r="AK131" s="794">
        <v>6151610</v>
      </c>
      <c r="AL131" s="792"/>
      <c r="AM131" s="792"/>
      <c r="AN131" s="792"/>
      <c r="AO131" s="793"/>
      <c r="AP131" s="795"/>
      <c r="AQ131" s="796"/>
      <c r="AR131" s="796"/>
      <c r="AS131" s="796"/>
      <c r="AT131" s="797"/>
      <c r="AU131" s="236"/>
      <c r="AV131" s="236"/>
      <c r="AW131" s="236"/>
      <c r="AX131" s="757" t="s">
        <v>499</v>
      </c>
      <c r="AY131" s="758"/>
      <c r="AZ131" s="758"/>
      <c r="BA131" s="758"/>
      <c r="BB131" s="758"/>
      <c r="BC131" s="758"/>
      <c r="BD131" s="758"/>
      <c r="BE131" s="759"/>
      <c r="BF131" s="760">
        <v>46.8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501</v>
      </c>
      <c r="W132" s="770"/>
      <c r="X132" s="770"/>
      <c r="Y132" s="770"/>
      <c r="Z132" s="771"/>
      <c r="AA132" s="772">
        <v>9.1306692110000007</v>
      </c>
      <c r="AB132" s="773"/>
      <c r="AC132" s="773"/>
      <c r="AD132" s="773"/>
      <c r="AE132" s="774"/>
      <c r="AF132" s="775">
        <v>5.4965033769999998</v>
      </c>
      <c r="AG132" s="773"/>
      <c r="AH132" s="773"/>
      <c r="AI132" s="773"/>
      <c r="AJ132" s="774"/>
      <c r="AK132" s="775">
        <v>6.9045176789999996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502</v>
      </c>
      <c r="W133" s="749"/>
      <c r="X133" s="749"/>
      <c r="Y133" s="749"/>
      <c r="Z133" s="750"/>
      <c r="AA133" s="751">
        <v>9.9</v>
      </c>
      <c r="AB133" s="752"/>
      <c r="AC133" s="752"/>
      <c r="AD133" s="752"/>
      <c r="AE133" s="753"/>
      <c r="AF133" s="751">
        <v>8.3000000000000007</v>
      </c>
      <c r="AG133" s="752"/>
      <c r="AH133" s="752"/>
      <c r="AI133" s="752"/>
      <c r="AJ133" s="753"/>
      <c r="AK133" s="751">
        <v>7.1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T1GcQaZYt0VSzoD2Kr7UMV9TS8eRY4r5fiML30LL2KUal0CySzDIKnFZg6EarD8RUmSw8iWVsGP0k3fB1+D4w==" saltValue="uSTEzpGgZclrO7LDpQyd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6Z+VmSzRk7vTBE6TmbQZoV/hhHkz+RrRHwkCL8zdhaW3ehaxFPH/d6u9JO0AI01PZJdURY0cD5j0v4jb64TBMw==" saltValue="AHMK3PZsLboldS9DSdIO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6OLClue0dIIT0bYohAv3F6wLtTK+oRl7RBbQ+Yab1dkKPkFPCGPxYCc0+AQfFBfzDdQgiWeB91r1N3Eo8Aw==" saltValue="8adNxKR+1LCfUCd6MVKf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511</v>
      </c>
      <c r="AL9" s="1159"/>
      <c r="AM9" s="1159"/>
      <c r="AN9" s="1160"/>
      <c r="AO9" s="284">
        <v>2228380</v>
      </c>
      <c r="AP9" s="284">
        <v>90287</v>
      </c>
      <c r="AQ9" s="285">
        <v>75794</v>
      </c>
      <c r="AR9" s="286">
        <v>19.100000000000001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512</v>
      </c>
      <c r="AL10" s="1159"/>
      <c r="AM10" s="1159"/>
      <c r="AN10" s="1160"/>
      <c r="AO10" s="287">
        <v>208569</v>
      </c>
      <c r="AP10" s="287">
        <v>8451</v>
      </c>
      <c r="AQ10" s="288">
        <v>8131</v>
      </c>
      <c r="AR10" s="289">
        <v>3.9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513</v>
      </c>
      <c r="AL11" s="1159"/>
      <c r="AM11" s="1159"/>
      <c r="AN11" s="1160"/>
      <c r="AO11" s="287" t="s">
        <v>514</v>
      </c>
      <c r="AP11" s="287" t="s">
        <v>514</v>
      </c>
      <c r="AQ11" s="288">
        <v>549</v>
      </c>
      <c r="AR11" s="289" t="s">
        <v>514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515</v>
      </c>
      <c r="AL12" s="1159"/>
      <c r="AM12" s="1159"/>
      <c r="AN12" s="1160"/>
      <c r="AO12" s="287" t="s">
        <v>514</v>
      </c>
      <c r="AP12" s="287" t="s">
        <v>514</v>
      </c>
      <c r="AQ12" s="288">
        <v>5</v>
      </c>
      <c r="AR12" s="289" t="s">
        <v>514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516</v>
      </c>
      <c r="AL13" s="1159"/>
      <c r="AM13" s="1159"/>
      <c r="AN13" s="1160"/>
      <c r="AO13" s="287">
        <v>48382</v>
      </c>
      <c r="AP13" s="287">
        <v>1960</v>
      </c>
      <c r="AQ13" s="288">
        <v>2734</v>
      </c>
      <c r="AR13" s="289">
        <v>-28.3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517</v>
      </c>
      <c r="AL14" s="1159"/>
      <c r="AM14" s="1159"/>
      <c r="AN14" s="1160"/>
      <c r="AO14" s="287">
        <v>34390</v>
      </c>
      <c r="AP14" s="287">
        <v>1393</v>
      </c>
      <c r="AQ14" s="288">
        <v>1219</v>
      </c>
      <c r="AR14" s="289">
        <v>14.3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518</v>
      </c>
      <c r="AL15" s="1162"/>
      <c r="AM15" s="1162"/>
      <c r="AN15" s="1163"/>
      <c r="AO15" s="287">
        <v>-128541</v>
      </c>
      <c r="AP15" s="287">
        <v>-5208</v>
      </c>
      <c r="AQ15" s="288">
        <v>-5248</v>
      </c>
      <c r="AR15" s="289">
        <v>-0.8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2391180</v>
      </c>
      <c r="AP16" s="287">
        <v>96883</v>
      </c>
      <c r="AQ16" s="288">
        <v>83183</v>
      </c>
      <c r="AR16" s="289">
        <v>16.5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523</v>
      </c>
      <c r="AL21" s="1165"/>
      <c r="AM21" s="1165"/>
      <c r="AN21" s="1166"/>
      <c r="AO21" s="300">
        <v>7.82</v>
      </c>
      <c r="AP21" s="301">
        <v>7.75</v>
      </c>
      <c r="AQ21" s="302">
        <v>7.0000000000000007E-2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524</v>
      </c>
      <c r="AL22" s="1165"/>
      <c r="AM22" s="1165"/>
      <c r="AN22" s="1166"/>
      <c r="AO22" s="305">
        <v>96</v>
      </c>
      <c r="AP22" s="306">
        <v>97.5</v>
      </c>
      <c r="AQ22" s="307">
        <v>-1.5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528</v>
      </c>
      <c r="AL32" s="1149"/>
      <c r="AM32" s="1149"/>
      <c r="AN32" s="1150"/>
      <c r="AO32" s="315">
        <v>916292</v>
      </c>
      <c r="AP32" s="315">
        <v>37125</v>
      </c>
      <c r="AQ32" s="316">
        <v>33516</v>
      </c>
      <c r="AR32" s="317">
        <v>10.8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529</v>
      </c>
      <c r="AL33" s="1149"/>
      <c r="AM33" s="1149"/>
      <c r="AN33" s="1150"/>
      <c r="AO33" s="315" t="s">
        <v>514</v>
      </c>
      <c r="AP33" s="315" t="s">
        <v>514</v>
      </c>
      <c r="AQ33" s="316" t="s">
        <v>514</v>
      </c>
      <c r="AR33" s="317" t="s">
        <v>514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530</v>
      </c>
      <c r="AL34" s="1149"/>
      <c r="AM34" s="1149"/>
      <c r="AN34" s="1150"/>
      <c r="AO34" s="315" t="s">
        <v>514</v>
      </c>
      <c r="AP34" s="315" t="s">
        <v>514</v>
      </c>
      <c r="AQ34" s="316" t="s">
        <v>514</v>
      </c>
      <c r="AR34" s="317" t="s">
        <v>514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531</v>
      </c>
      <c r="AL35" s="1149"/>
      <c r="AM35" s="1149"/>
      <c r="AN35" s="1150"/>
      <c r="AO35" s="315">
        <v>360878</v>
      </c>
      <c r="AP35" s="315">
        <v>14622</v>
      </c>
      <c r="AQ35" s="316">
        <v>11499</v>
      </c>
      <c r="AR35" s="317">
        <v>27.2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532</v>
      </c>
      <c r="AL36" s="1149"/>
      <c r="AM36" s="1149"/>
      <c r="AN36" s="1150"/>
      <c r="AO36" s="315">
        <v>146110</v>
      </c>
      <c r="AP36" s="315">
        <v>5920</v>
      </c>
      <c r="AQ36" s="316">
        <v>2953</v>
      </c>
      <c r="AR36" s="317">
        <v>100.5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533</v>
      </c>
      <c r="AL37" s="1149"/>
      <c r="AM37" s="1149"/>
      <c r="AN37" s="1150"/>
      <c r="AO37" s="315">
        <v>7840</v>
      </c>
      <c r="AP37" s="315">
        <v>318</v>
      </c>
      <c r="AQ37" s="316">
        <v>178</v>
      </c>
      <c r="AR37" s="317">
        <v>78.7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534</v>
      </c>
      <c r="AL38" s="1152"/>
      <c r="AM38" s="1152"/>
      <c r="AN38" s="1153"/>
      <c r="AO38" s="318" t="s">
        <v>514</v>
      </c>
      <c r="AP38" s="318" t="s">
        <v>514</v>
      </c>
      <c r="AQ38" s="319">
        <v>3</v>
      </c>
      <c r="AR38" s="307" t="s">
        <v>514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535</v>
      </c>
      <c r="AL39" s="1152"/>
      <c r="AM39" s="1152"/>
      <c r="AN39" s="1153"/>
      <c r="AO39" s="315">
        <v>-5570</v>
      </c>
      <c r="AP39" s="315">
        <v>-226</v>
      </c>
      <c r="AQ39" s="316">
        <v>-2838</v>
      </c>
      <c r="AR39" s="317">
        <v>-92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536</v>
      </c>
      <c r="AL40" s="1149"/>
      <c r="AM40" s="1149"/>
      <c r="AN40" s="1150"/>
      <c r="AO40" s="315">
        <v>-1000811</v>
      </c>
      <c r="AP40" s="315">
        <v>-40550</v>
      </c>
      <c r="AQ40" s="316">
        <v>-31562</v>
      </c>
      <c r="AR40" s="317">
        <v>28.5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424739</v>
      </c>
      <c r="AP41" s="315">
        <v>17209</v>
      </c>
      <c r="AQ41" s="316">
        <v>13749</v>
      </c>
      <c r="AR41" s="317">
        <v>25.2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506</v>
      </c>
      <c r="AN49" s="1143" t="s">
        <v>540</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1535706</v>
      </c>
      <c r="AN51" s="337">
        <v>61428</v>
      </c>
      <c r="AO51" s="338">
        <v>122.1</v>
      </c>
      <c r="AP51" s="339">
        <v>53655</v>
      </c>
      <c r="AQ51" s="340">
        <v>-6.1</v>
      </c>
      <c r="AR51" s="341">
        <v>128.19999999999999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1155928</v>
      </c>
      <c r="AN52" s="345">
        <v>46237</v>
      </c>
      <c r="AO52" s="346">
        <v>147.69999999999999</v>
      </c>
      <c r="AP52" s="347">
        <v>32719</v>
      </c>
      <c r="AQ52" s="348">
        <v>-9.6</v>
      </c>
      <c r="AR52" s="349">
        <v>157.30000000000001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803526</v>
      </c>
      <c r="AN53" s="337">
        <v>32077</v>
      </c>
      <c r="AO53" s="338">
        <v>-47.8</v>
      </c>
      <c r="AP53" s="339">
        <v>53869</v>
      </c>
      <c r="AQ53" s="340">
        <v>0.4</v>
      </c>
      <c r="AR53" s="341">
        <v>-48.2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637675</v>
      </c>
      <c r="AN54" s="345">
        <v>25456</v>
      </c>
      <c r="AO54" s="346">
        <v>-44.9</v>
      </c>
      <c r="AP54" s="347">
        <v>35046</v>
      </c>
      <c r="AQ54" s="348">
        <v>7.1</v>
      </c>
      <c r="AR54" s="349">
        <v>-52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1107259</v>
      </c>
      <c r="AN55" s="337">
        <v>44248</v>
      </c>
      <c r="AO55" s="338">
        <v>37.9</v>
      </c>
      <c r="AP55" s="339">
        <v>59119</v>
      </c>
      <c r="AQ55" s="340">
        <v>9.6999999999999993</v>
      </c>
      <c r="AR55" s="341">
        <v>28.2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561612</v>
      </c>
      <c r="AN56" s="345">
        <v>22443</v>
      </c>
      <c r="AO56" s="346">
        <v>-11.8</v>
      </c>
      <c r="AP56" s="347">
        <v>29900</v>
      </c>
      <c r="AQ56" s="348">
        <v>-14.7</v>
      </c>
      <c r="AR56" s="349">
        <v>2.9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1503237</v>
      </c>
      <c r="AN57" s="337">
        <v>60568</v>
      </c>
      <c r="AO57" s="338">
        <v>36.9</v>
      </c>
      <c r="AP57" s="339">
        <v>53895</v>
      </c>
      <c r="AQ57" s="340">
        <v>-8.8000000000000007</v>
      </c>
      <c r="AR57" s="341">
        <v>45.7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845235</v>
      </c>
      <c r="AN58" s="345">
        <v>34056</v>
      </c>
      <c r="AO58" s="346">
        <v>51.7</v>
      </c>
      <c r="AP58" s="347">
        <v>31224</v>
      </c>
      <c r="AQ58" s="348">
        <v>4.4000000000000004</v>
      </c>
      <c r="AR58" s="349">
        <v>47.3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1880379</v>
      </c>
      <c r="AN59" s="337">
        <v>76187</v>
      </c>
      <c r="AO59" s="338">
        <v>25.8</v>
      </c>
      <c r="AP59" s="339">
        <v>56181</v>
      </c>
      <c r="AQ59" s="340">
        <v>4.2</v>
      </c>
      <c r="AR59" s="341">
        <v>21.6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1593533</v>
      </c>
      <c r="AN60" s="345">
        <v>64565</v>
      </c>
      <c r="AO60" s="346">
        <v>89.6</v>
      </c>
      <c r="AP60" s="347">
        <v>32039</v>
      </c>
      <c r="AQ60" s="348">
        <v>2.6</v>
      </c>
      <c r="AR60" s="349">
        <v>87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1366021</v>
      </c>
      <c r="AN61" s="352">
        <v>54902</v>
      </c>
      <c r="AO61" s="353">
        <v>35</v>
      </c>
      <c r="AP61" s="354">
        <v>55344</v>
      </c>
      <c r="AQ61" s="355">
        <v>-0.1</v>
      </c>
      <c r="AR61" s="341">
        <v>35.1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958797</v>
      </c>
      <c r="AN62" s="345">
        <v>38551</v>
      </c>
      <c r="AO62" s="346">
        <v>46.5</v>
      </c>
      <c r="AP62" s="347">
        <v>32186</v>
      </c>
      <c r="AQ62" s="348">
        <v>-2</v>
      </c>
      <c r="AR62" s="349">
        <v>48.5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xlAxLUGB+0cSajafDW9u05oV/G7ijLo3169bLRRkluL3SgpLnqnrKTl9l4DcXtvLs2wPkYGsl3XMRXKYpuZNZQ==" saltValue="KzUcCbnuUcJSx/8JVajQ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oCrr/CpvtYF6p6HfjsQTFh7sW+yzpX8LulfN/u0Z8GWZreTG6i4ACHU51aHhv+HyQuYsQ0Akat1nhw2llB6FeA==" saltValue="FtbB7jU4uBbWJKUyQHx7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fxjnm9+toaOdkN9Pdp7fOdAOk2UPOC7Hkiv/NjuapPQSV520x69g9lmc3Ro4OrZzIm+jhvPIS0ltW28H7jmqDQ==" saltValue="vSfEyV3evF4KpFRylarv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7" t="s">
        <v>3</v>
      </c>
      <c r="D47" s="1167"/>
      <c r="E47" s="1168"/>
      <c r="F47" s="11">
        <v>23.04</v>
      </c>
      <c r="G47" s="12">
        <v>23.25</v>
      </c>
      <c r="H47" s="12">
        <v>23.06</v>
      </c>
      <c r="I47" s="12">
        <v>21.55</v>
      </c>
      <c r="J47" s="13">
        <v>21.24</v>
      </c>
    </row>
    <row r="48" spans="2:10" ht="57.75" customHeight="1" x14ac:dyDescent="0.15">
      <c r="B48" s="14"/>
      <c r="C48" s="1169" t="s">
        <v>4</v>
      </c>
      <c r="D48" s="1169"/>
      <c r="E48" s="1170"/>
      <c r="F48" s="15">
        <v>8.65</v>
      </c>
      <c r="G48" s="16">
        <v>9.56</v>
      </c>
      <c r="H48" s="16">
        <v>8.74</v>
      </c>
      <c r="I48" s="16">
        <v>11.27</v>
      </c>
      <c r="J48" s="17">
        <v>13.76</v>
      </c>
    </row>
    <row r="49" spans="2:10" ht="57.75" customHeight="1" thickBot="1" x14ac:dyDescent="0.2">
      <c r="B49" s="18"/>
      <c r="C49" s="1171" t="s">
        <v>5</v>
      </c>
      <c r="D49" s="1171"/>
      <c r="E49" s="1172"/>
      <c r="F49" s="19">
        <v>1.75</v>
      </c>
      <c r="G49" s="20">
        <v>1.07</v>
      </c>
      <c r="H49" s="20" t="s">
        <v>561</v>
      </c>
      <c r="I49" s="20">
        <v>3.13</v>
      </c>
      <c r="J49" s="21">
        <v>3.52</v>
      </c>
    </row>
    <row r="50" spans="2:10" x14ac:dyDescent="0.15"/>
  </sheetData>
  <sheetProtection algorithmName="SHA-512" hashValue="kyW5M71rV+LCfntg2OeciNHAcnsyvm6sN7Yia4nS6c/pV379S1QHPbMV+o70GERI8ONMO/egMOCXTh2LyakmiA==" saltValue="qIqJKC1TxVRD9xR6Y18g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2023-03-07T01:49:21Z</cp:lastPrinted>
  <dcterms:created xsi:type="dcterms:W3CDTF">2023-02-20T05:19:56Z</dcterms:created>
  <dcterms:modified xsi:type="dcterms:W3CDTF">2023-03-07T01:54:55Z</dcterms:modified>
  <cp:category/>
</cp:coreProperties>
</file>