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<sst xmlns="http://schemas.openxmlformats.org/spreadsheetml/2006/main" count="1066" uniqueCount="604">
  <si>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</si>
  <si>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</si>
  <si>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</si>
  <si>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</si>
  <si>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</si>
  <si>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</si>
  <si>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</si>
  <si>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</si>
  <si>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</si>
  <si>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</si>
  <si>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</si>
  <si>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</si>
  <si>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</si>
  <si>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</si>
  <si>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</si>
  <si>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</si>
  <si>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</si>
  <si>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</si>
  <si>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</si>
  <si>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</si>
  <si>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</si>
  <si>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</si>
  <si>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</si>
  <si>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</si>
  <si>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</si>
  <si>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</si>
  <si>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</si>
  <si>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</si>
  <si>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</si>
  <si>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</si>
  <si>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</si>
  <si>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</si>
  <si>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</si>
  <si>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</si>
  <si>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</si>
  <si>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</si>
  <si>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</si>
  <si>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</si>
  <si>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</si>
  <si>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</si>
  <si>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</si>
  <si>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</si>
  <si>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</si>
  <si>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</si>
  <si>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</si>
  <si>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</si>
  <si>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</si>
  <si>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</si>
  <si>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</si>
  <si>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</si>
  <si>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</si>
  <si>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</si>
  <si>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</si>
  <si>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</si>
  <si>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</si>
  <si>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</si>
  <si>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</si>
  <si>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</si>
  <si>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</si>
  <si>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</si>
  <si>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</si>
  <si>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</si>
  <si>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</si>
  <si>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</si>
  <si>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</si>
  <si>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</si>
  <si>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</si>
  <si>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</si>
  <si>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</si>
  <si>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</si>
  <si>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</si>
  <si>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</si>
  <si>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</si>
  <si>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</si>
  <si>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</si>
  <si>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</si>
  <si>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</si>
  <si>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</si>
  <si>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</si>
  <si>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</si>
  <si>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</si>
  <si>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</si>
  <si>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</si>
  <si>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</si>
  <si>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</si>
  <si>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</si>
  <si>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</si>
  <si>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</si>
  <si>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</si>
  <si>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</si>
  <si>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</si>
  <si>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</si>
  <si>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</si>
  <si>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</si>
  <si>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</si>
  <si>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</si>
  <si>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</si>
  <si>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</si>
  <si>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</si>
  <si>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</si>
  <si>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</si>
  <si>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</si>
  <si>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</si>
  <si>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</si>
  <si>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</si>
  <si>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</si>
  <si>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</si>
  <si>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</si>
  <si>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</si>
  <si>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</si>
  <si>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</si>
  <si>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</si>
  <si>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</si>
  <si>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</si>
  <si>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</si>
  <si>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</si>
  <si>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</si>
  <si>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</si>
  <si>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</si>
  <si>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</si>
  <si>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</si>
  <si>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</si>
  <si>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</si>
  <si>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</si>
  <si>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</si>
  <si>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</si>
  <si>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</si>
  <si>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</si>
  <si>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</si>
  <si>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</si>
  <si>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</si>
  <si>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</si>
  <si>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</si>
  <si>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</si>
  <si>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</si>
  <si>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</si>
  <si>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</si>
  <si>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</si>
  <si>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</si>
  <si>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</si>
  <si>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</si>
  <si>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</si>
  <si>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</si>
  <si>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</si>
  <si>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</si>
  <si>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</si>
  <si>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</si>
  <si>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</si>
  <si>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</si>
  <si>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</si>
  <si>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</si>
  <si>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</si>
  <si>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</si>
  <si>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</si>
  <si>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</si>
  <si>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</si>
  <si>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</si>
  <si>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</si>
  <si>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</si>
  <si>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</si>
  <si>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</si>
  <si>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</si>
  <si>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</si>
  <si>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</si>
  <si>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</si>
  <si>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</si>
  <si>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</si>
  <si>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</si>
  <si>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</si>
  <si>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</si>
  <si>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</si>
  <si>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</si>
  <si>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</si>
  <si>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</si>
  <si>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</si>
  <si>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</si>
  <si>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</si>
  <si>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</si>
  <si>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</si>
  <si>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</si>
  <si>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</si>
  <si>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</si>
  <si>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</si>
  <si>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</si>
  <si>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</si>
  <si>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</si>
  <si>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</si>
  <si>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</si>
  <si>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</si>
  <si>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</si>
  <si>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</si>
  <si>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</si>
  <si>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</si>
  <si>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</si>
  <si>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</si>
  <si>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</si>
  <si>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</si>
  <si>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</si>
  <si>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</si>
  <si>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</si>
  <si>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</si>
  <si>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</si>
  <si>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</si>
  <si>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</si>
  <si>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</si>
  <si>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</si>
  <si>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</si>
  <si>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</si>
  <si>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</si>
  <si>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</si>
  <si>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</si>
  <si>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</si>
  <si>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長野県箕輪町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</si>
  <si>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</si>
  <si>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</si>
  <si>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</si>
  <si>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</si>
  <si>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</si>
  <si>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</si>
  <si>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</si>
  <si>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</si>
  <si>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</si>
  <si>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</si>
  <si>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</si>
  <si>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</si>
  <si>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</si>
  <si>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</si>
  <si>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</si>
  <si>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</si>
  <si>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</si>
  <si>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</si>
  <si>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</si>
  <si>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</si>
  <si>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</si>
  <si>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</si>
  <si>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</si>
  <si>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</si>
  <si>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</si>
  <si>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</si>
  <si>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</si>
  <si>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</si>
  <si>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</si>
  <si>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</si>
  <si>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</si>
  <si>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</si>
  <si>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</si>
  <si>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</si>
  <si>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</si>
  <si>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</si>
  <si>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</si>
  <si>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</si>
  <si>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</si>
  <si>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</si>
  <si>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</si>
  <si>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</si>
  <si>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</si>
  <si>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</si>
  <si>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</si>
  <si>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</si>
  <si>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</si>
  <si>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</si>
  <si>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</si>
  <si>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</si>
  <si>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</si>
  <si>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</si>
  <si>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</si>
  <si>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</si>
  <si>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</si>
  <si>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</si>
  <si>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</si>
  <si>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</si>
  <si>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</si>
  <si>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</si>
  <si>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</si>
  <si>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</si>
  <si>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</si>
  <si>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</si>
  <si>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</si>
  <si>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</si>
  <si>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</si>
  <si>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</si>
  <si>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</si>
  <si>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</si>
  <si>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</si>
  <si>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</si>
  <si>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</si>
  <si>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</si>
  <si>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</si>
  <si>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</si>
  <si>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</si>
  <si>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</si>
  <si>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</si>
  <si>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</si>
  <si>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</si>
  <si>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</si>
  <si>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</si>
  <si>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</si>
  <si>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</si>
  <si>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</si>
  <si>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</si>
  <si>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</si>
  <si>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</si>
  <si>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</si>
  <si>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</si>
  <si>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</si>
  <si>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</si>
  <si>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</si>
  <si>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</si>
  <si>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</si>
  <si>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</si>
  <si>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</si>
  <si>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</si>
  <si>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</si>
  <si>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</si>
  <si>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</si>
  <si>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</si>
  <si>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</si>
  <si>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</si>
  <si>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</si>
  <si>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</si>
  <si>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</si>
  <si>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</si>
  <si>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</si>
  <si>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</si>
  <si>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</si>
  <si>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</si>
  <si>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</si>
  <si>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</si>
  <si>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</si>
  <si>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</si>
  <si>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</si>
  <si>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</si>
  <si>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</si>
  <si>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</si>
  <si>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</si>
  <si>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</si>
  <si>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</si>
  <si>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</si>
  <si>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</si>
  <si>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</si>
  <si>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</si>
  <si>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</si>
  <si>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</si>
  <si>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</si>
  <si>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</si>
  <si>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</si>
  <si>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</si>
  <si>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</si>
  <si>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</si>
  <si>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</si>
  <si>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</si>
  <si>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</si>
  <si>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</si>
  <si>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</si>
  <si>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</si>
  <si>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</si>
  <si>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</si>
  <si>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</si>
  <si>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</si>
  <si>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</si>
  <si>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</si>
  <si>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長野県箕輪町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</si>
  <si>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</si>
  <si>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</si>
  <si>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</si>
  <si>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</si>
  <si>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</si>
  <si>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</si>
  <si>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</si>
  <si>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</si>
  <si>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</si>
  <si>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</si>
  <si>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</si>
  <si>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</si>
  <si>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</si>
  <si>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</si>
  <si>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</si>
  <si>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</si>
  <si>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</si>
  <si>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</si>
  <si>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</si>
  <si>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</si>
  <si>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</si>
  <si>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</si>
  <si>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</si>
  <si>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</si>
  <si>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</si>
  <si>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</si>
  <si>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</si>
  <si>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</si>
  <si>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</si>
  <si>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</si>
  <si>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</si>
  <si>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</si>
  <si>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</si>
  <si>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</si>
  <si>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</si>
  <si>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</si>
  <si>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</si>
  <si>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</si>
  <si>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</si>
  <si>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</si>
  <si>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</si>
  <si>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</si>
  <si>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</si>
  <si>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</si>
  <si>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</si>
  <si>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</si>
  <si>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</si>
  <si>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</si>
  <si>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</si>
  <si>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</si>
  <si>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</si>
  <si>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</si>
  <si>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</si>
  <si>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</si>
  <si>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</si>
  <si>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</si>
  <si>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</si>
  <si>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</si>
  <si>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</si>
  <si>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</si>
  <si>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</si>
  <si>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</si>
  <si>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</si>
  <si>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</si>
  <si>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</si>
  <si>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</si>
  <si>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</si>
  <si>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</si>
  <si>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</si>
  <si>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</si>
  <si>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</si>
  <si>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</si>
  <si>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</si>
  <si>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</si>
  <si>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</si>
  <si>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</si>
  <si>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</si>
  <si>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</si>
  <si>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</si>
  <si>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</si>
  <si>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</si>
  <si>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</si>
  <si>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</si>
  <si>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</si>
  <si>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</si>
  <si>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</si>
  <si>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</si>
  <si>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</si>
  <si>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</si>
  <si>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</si>
  <si>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</si>
  <si>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</si>
  <si>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</si>
  <si>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</si>
  <si>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</si>
  <si>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</si>
  <si>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</si>
  <si>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</si>
  <si>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</si>
  <si>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</si>
  <si>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</si>
  <si>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</si>
  <si>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</si>
  <si>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</si>
  <si>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</si>
  <si>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</si>
  <si>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</si>
  <si>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</si>
  <si>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</si>
  <si>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</si>
  <si>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</si>
  <si>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</si>
  <si>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</si>
  <si>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</si>
  <si>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</si>
  <si>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</si>
  <si>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</si>
  <si>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</si>
  <si>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</si>
  <si>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</si>
  <si>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</si>
  <si>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</si>
  <si>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</si>
  <si>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</si>
  <si>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</si>
  <si>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</si>
  <si>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</si>
  <si>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</si>
  <si>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</si>
  <si>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</si>
  <si>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</si>
  <si>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</si>
  <si>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</si>
  <si>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</si>
  <si>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</si>
  <si>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</si>
  <si>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</si>
  <si>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</si>
  <si>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</si>
  <si>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</si>
  <si>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</si>
  <si>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</si>
  <si>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</si>
  <si>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</si>
  <si>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</si>
  <si>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</si>
  <si>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</si>
  <si>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</si>
  <si>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</si>
  <si>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</si>
  <si>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</si>
  <si>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</si>
  <si>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</si>
  <si>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</si>
  <si>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</si>
  <si>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</si>
  <si>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</si>
  <si>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</si>
  <si>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</si>
  <si>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</si>
  <si>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</si>
  <si>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</si>
  <si>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</si>
  <si>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</si>
  <si>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</si>
  <si>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</si>
  <si>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</si>
  <si>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</si>
  <si>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</si>
  <si>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</si>
  <si>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</si>
  <si>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</si>
  <si>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</si>
  <si>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</si>
  <si>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</si>
  <si>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</si>
  <si>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</si>
  <si>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</si>
  <si>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</si>
  <si>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</si>
  <si>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</si>
  <si>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</si>
  <si>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</si>
  <si>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</si>
  <si>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</si>
  <si>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</si>
  <si>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</si>
  <si>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</si>
  <si>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</si>
  <si>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</si>
  <si>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</si>
  <si>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</si>
  <si>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</si>
  <si>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</si>
  <si>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</si>
  <si>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</si>
  <si>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</si>
  <si>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</si>
  <si>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</si>
  <si>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</si>
  <si>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2.39</t>
  </si>
  <si>
    <t>水道事業会計</t>
  </si>
  <si>
    <t>一般会計</t>
  </si>
  <si>
    <t>下水道事業会計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</si>
  <si>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</si>
  <si>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</si>
  <si>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</si>
  <si>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</si>
  <si>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</si>
  <si>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</si>
  <si>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</si>
  <si>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</si>
  <si>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</si>
  <si>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</si>
  <si>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</si>
  <si>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</si>
  <si>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</si>
  <si>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図書館建設基金</t>
  </si>
  <si>
    <t>福祉基金</t>
  </si>
  <si>
    <t>ふるさと応援基金</t>
  </si>
  <si>
    <t>生涯学習まちづくり基金</t>
  </si>
  <si>
    <t>米山教育振興基金</t>
  </si>
  <si>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</si>
  <si>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</si>
  <si>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</si>
  <si>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</si>
  <si>
    <t>-</t>
    <phoneticPr fontId="2"/>
  </si>
  <si>
    <t>長野県後期高齢者医療広域連合（後期高齢者医療特別会計）</t>
  </si>
  <si>
    <t>-</t>
    <phoneticPr fontId="2"/>
  </si>
  <si>
    <t>-</t>
    <phoneticPr fontId="2"/>
  </si>
  <si>
    <t>長野県市町村自治振興組合（一般会計）</t>
  </si>
  <si>
    <t>-</t>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</si>
  <si>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</si>
  <si>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</si>
  <si>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</si>
  <si>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</si>
  <si>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</si>
  <si>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</si>
  <si>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t>
    <phoneticPr fontId="2"/>
  </si>
  <si>
    <t>みのわ振興公社</t>
    <rPh sb="3" eb="5">
      <t>シンコウ</t>
    </rPh>
    <rPh sb="5" eb="7">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</si>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</sst>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F145-430F-BFB5-80CE9E074F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63859</c:v>
                </c:pt>
                <c:pt idx="1">
                  <c:v>31774</c:v>
                </c:pt>
                <c:pt idx="2">
                  <c:v>27653</c:v>
                </c:pt>
                <c:pt idx="3">
                  <c:v>61428</c:v>
                </c:pt>
                <c:pt idx="4">
                  <c:v>32077</c:v>
                </c:pt>
              </c:numCache>
            </c:numRef>
          </c:val>
          <c:smooth val="0"/>
          <c:extLst xmlns:c16r2="http://schemas.microsoft.com/office/drawing/2015/06/chart">
            <c:ext xmlns:c16="http://schemas.microsoft.com/office/drawing/2014/chart" uri="{C3380CC4-5D6E-409C-BE32-E72D297353CC}">
              <c16:uniqueId val="{00000001-F145-430F-BFB5-80CE9E074F32}"/>
            </c:ext>
          </c:extLst>
        </c:ser>
        <c:dLbls>
          <c:showLegendKey val="0"/>
          <c:showVal val="0"/>
          <c:showCatName val="0"/>
          <c:showSerName val="0"/>
          <c:showPercent val="0"/>
          <c:showBubbleSize val="0"/>
        </c:dLbls>
        <c:marker val="1"/>
        <c:smooth val="0"/>
        <c:axId val="102845824"/>
        <c:axId val="102864384"/>
      </c:lineChart>
      <c:catAx>
        <c:axId val="10284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64384"/>
        <c:crosses val="autoZero"/>
        <c:auto val="1"/>
        <c:lblAlgn val="ctr"/>
        <c:lblOffset val="100"/>
        <c:tickLblSkip val="1"/>
        <c:tickMarkSkip val="1"/>
        <c:noMultiLvlLbl val="0"/>
      </c:catAx>
      <c:valAx>
        <c:axId val="102864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5.42</c:v>
                </c:pt>
                <c:pt idx="1">
                  <c:v>8.2799999999999994</c:v>
                </c:pt>
                <c:pt idx="2">
                  <c:v>5.95</c:v>
                </c:pt>
                <c:pt idx="3">
                  <c:v>8.65</c:v>
                </c:pt>
                <c:pt idx="4">
                  <c:v>9.56</c:v>
                </c:pt>
              </c:numCache>
            </c:numRef>
          </c:val>
          <c:extLst xmlns:c16r2="http://schemas.microsoft.com/office/drawing/2015/06/chart">
            <c:ext xmlns:c16="http://schemas.microsoft.com/office/drawing/2014/chart" uri="{C3380CC4-5D6E-409C-BE32-E72D297353CC}">
              <c16:uniqueId val="{00000000-6FE4-4651-8883-6105B662C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24.25</c:v>
                </c:pt>
                <c:pt idx="1">
                  <c:v>23.5</c:v>
                </c:pt>
                <c:pt idx="2">
                  <c:v>23.81</c:v>
                </c:pt>
                <c:pt idx="3">
                  <c:v>23.04</c:v>
                </c:pt>
                <c:pt idx="4">
                  <c:v>23.25</c:v>
                </c:pt>
              </c:numCache>
            </c:numRef>
          </c:val>
          <c:extLst xmlns:c16r2="http://schemas.microsoft.com/office/drawing/2015/06/chart">
            <c:ext xmlns:c16="http://schemas.microsoft.com/office/drawing/2014/chart" uri="{C3380CC4-5D6E-409C-BE32-E72D297353CC}">
              <c16:uniqueId val="{00000001-6FE4-4651-8883-6105B662C331}"/>
            </c:ext>
          </c:extLst>
        </c:ser>
        <c:dLbls>
          <c:showLegendKey val="0"/>
          <c:showVal val="0"/>
          <c:showCatName val="0"/>
          <c:showSerName val="0"/>
          <c:showPercent val="0"/>
          <c:showBubbleSize val="0"/>
        </c:dLbls>
        <c:gapWidth val="250"/>
        <c:overlap val="100"/>
        <c:axId val="132476288"/>
        <c:axId val="13247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3.07</c:v>
                </c:pt>
                <c:pt idx="2">
                  <c:v>-2.39</c:v>
                </c:pt>
                <c:pt idx="3">
                  <c:v>1.75</c:v>
                </c:pt>
                <c:pt idx="4">
                  <c:v>1.07</c:v>
                </c:pt>
              </c:numCache>
            </c:numRef>
          </c:val>
          <c:smooth val="0"/>
          <c:extLst xmlns:c16r2="http://schemas.microsoft.com/office/drawing/2015/06/chart">
            <c:ext xmlns:c16="http://schemas.microsoft.com/office/drawing/2014/chart" uri="{C3380CC4-5D6E-409C-BE32-E72D297353CC}">
              <c16:uniqueId val="{00000002-6FE4-4651-8883-6105B662C331}"/>
            </c:ext>
          </c:extLst>
        </c:ser>
        <c:dLbls>
          <c:showLegendKey val="0"/>
          <c:showVal val="0"/>
          <c:showCatName val="0"/>
          <c:showSerName val="0"/>
          <c:showPercent val="0"/>
          <c:showBubbleSize val="0"/>
        </c:dLbls>
        <c:marker val="1"/>
        <c:smooth val="0"/>
        <c:axId val="132476288"/>
        <c:axId val="132478464"/>
      </c:lineChart>
      <c:catAx>
        <c:axId val="1324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78464"/>
        <c:crosses val="autoZero"/>
        <c:auto val="1"/>
        <c:lblAlgn val="ctr"/>
        <c:lblOffset val="100"/>
        <c:tickLblSkip val="1"/>
        <c:tickMarkSkip val="1"/>
        <c:noMultiLvlLbl val="0"/>
      </c:catAx>
      <c:valAx>
        <c:axId val="13247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4E-4D62-9E79-85071316DB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4E-4D62-9E79-85071316DB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4E-4D62-9E79-85071316DB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F4E-4D62-9E79-85071316DB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DF4E-4D62-9E79-85071316DB3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0.73</c:v>
                </c:pt>
                <c:pt idx="4">
                  <c:v>#N/A</c:v>
                </c:pt>
                <c:pt idx="5">
                  <c:v>1.1499999999999999</c:v>
                </c:pt>
                <c:pt idx="6">
                  <c:v>#N/A</c:v>
                </c:pt>
                <c:pt idx="7">
                  <c:v>0.57999999999999996</c:v>
                </c:pt>
                <c:pt idx="8">
                  <c:v>#N/A</c:v>
                </c:pt>
                <c:pt idx="9">
                  <c:v>0.57999999999999996</c:v>
                </c:pt>
              </c:numCache>
            </c:numRef>
          </c:val>
          <c:extLst xmlns:c16r2="http://schemas.microsoft.com/office/drawing/2015/06/chart">
            <c:ext xmlns:c16="http://schemas.microsoft.com/office/drawing/2014/chart" uri="{C3380CC4-5D6E-409C-BE32-E72D297353CC}">
              <c16:uniqueId val="{00000005-DF4E-4D62-9E79-85071316DB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0.64</c:v>
                </c:pt>
                <c:pt idx="4">
                  <c:v>#N/A</c:v>
                </c:pt>
                <c:pt idx="5">
                  <c:v>0.72</c:v>
                </c:pt>
                <c:pt idx="6">
                  <c:v>#N/A</c:v>
                </c:pt>
                <c:pt idx="7">
                  <c:v>1.23</c:v>
                </c:pt>
                <c:pt idx="8">
                  <c:v>#N/A</c:v>
                </c:pt>
                <c:pt idx="9">
                  <c:v>0.64</c:v>
                </c:pt>
              </c:numCache>
            </c:numRef>
          </c:val>
          <c:extLst xmlns:c16r2="http://schemas.microsoft.com/office/drawing/2015/06/chart">
            <c:ext xmlns:c16="http://schemas.microsoft.com/office/drawing/2014/chart" uri="{C3380CC4-5D6E-409C-BE32-E72D297353CC}">
              <c16:uniqueId val="{00000006-DF4E-4D62-9E79-85071316DB3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3.01</c:v>
                </c:pt>
                <c:pt idx="2">
                  <c:v>#N/A</c:v>
                </c:pt>
                <c:pt idx="3">
                  <c:v>2.74</c:v>
                </c:pt>
                <c:pt idx="4">
                  <c:v>#N/A</c:v>
                </c:pt>
                <c:pt idx="5">
                  <c:v>3.71</c:v>
                </c:pt>
                <c:pt idx="6">
                  <c:v>#N/A</c:v>
                </c:pt>
                <c:pt idx="7">
                  <c:v>3.59</c:v>
                </c:pt>
                <c:pt idx="8">
                  <c:v>#N/A</c:v>
                </c:pt>
                <c:pt idx="9">
                  <c:v>3.66</c:v>
                </c:pt>
              </c:numCache>
            </c:numRef>
          </c:val>
          <c:extLst xmlns:c16r2="http://schemas.microsoft.com/office/drawing/2015/06/chart">
            <c:ext xmlns:c16="http://schemas.microsoft.com/office/drawing/2014/chart" uri="{C3380CC4-5D6E-409C-BE32-E72D297353CC}">
              <c16:uniqueId val="{00000007-DF4E-4D62-9E79-85071316DB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5.42</c:v>
                </c:pt>
                <c:pt idx="2">
                  <c:v>#N/A</c:v>
                </c:pt>
                <c:pt idx="3">
                  <c:v>8.2799999999999994</c:v>
                </c:pt>
                <c:pt idx="4">
                  <c:v>#N/A</c:v>
                </c:pt>
                <c:pt idx="5">
                  <c:v>5.95</c:v>
                </c:pt>
                <c:pt idx="6">
                  <c:v>#N/A</c:v>
                </c:pt>
                <c:pt idx="7">
                  <c:v>8.64</c:v>
                </c:pt>
                <c:pt idx="8">
                  <c:v>#N/A</c:v>
                </c:pt>
                <c:pt idx="9">
                  <c:v>9.5500000000000007</c:v>
                </c:pt>
              </c:numCache>
            </c:numRef>
          </c:val>
          <c:extLst xmlns:c16r2="http://schemas.microsoft.com/office/drawing/2015/06/chart">
            <c:ext xmlns:c16="http://schemas.microsoft.com/office/drawing/2014/chart" uri="{C3380CC4-5D6E-409C-BE32-E72D297353CC}">
              <c16:uniqueId val="{00000008-DF4E-4D62-9E79-85071316DB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13.65</c:v>
                </c:pt>
                <c:pt idx="2">
                  <c:v>#N/A</c:v>
                </c:pt>
                <c:pt idx="3">
                  <c:v>12.72</c:v>
                </c:pt>
                <c:pt idx="4">
                  <c:v>#N/A</c:v>
                </c:pt>
                <c:pt idx="5">
                  <c:v>12.6</c:v>
                </c:pt>
                <c:pt idx="6">
                  <c:v>#N/A</c:v>
                </c:pt>
                <c:pt idx="7">
                  <c:v>12.48</c:v>
                </c:pt>
                <c:pt idx="8">
                  <c:v>#N/A</c:v>
                </c:pt>
                <c:pt idx="9">
                  <c:v>12.4</c:v>
                </c:pt>
              </c:numCache>
            </c:numRef>
          </c:val>
          <c:extLst xmlns:c16r2="http://schemas.microsoft.com/office/drawing/2015/06/chart">
            <c:ext xmlns:c16="http://schemas.microsoft.com/office/drawing/2014/chart" uri="{C3380CC4-5D6E-409C-BE32-E72D297353CC}">
              <c16:uniqueId val="{00000009-DF4E-4D62-9E79-85071316DB3C}"/>
            </c:ext>
          </c:extLst>
        </c:ser>
        <c:dLbls>
          <c:showLegendKey val="0"/>
          <c:showVal val="0"/>
          <c:showCatName val="0"/>
          <c:showSerName val="0"/>
          <c:showPercent val="0"/>
          <c:showBubbleSize val="0"/>
        </c:dLbls>
        <c:gapWidth val="150"/>
        <c:overlap val="100"/>
        <c:axId val="132597248"/>
        <c:axId val="132598784"/>
      </c:barChart>
      <c:catAx>
        <c:axId val="1325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98784"/>
        <c:crosses val="autoZero"/>
        <c:auto val="1"/>
        <c:lblAlgn val="ctr"/>
        <c:lblOffset val="100"/>
        <c:tickLblSkip val="1"/>
        <c:tickMarkSkip val="1"/>
        <c:noMultiLvlLbl val="0"/>
      </c:catAx>
      <c:valAx>
        <c:axId val="13259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9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c:v>
                </c:pt>
                <c:pt idx="5">
                  <c:v>1111</c:v>
                </c:pt>
                <c:pt idx="8">
                  <c:v>1104</c:v>
                </c:pt>
                <c:pt idx="11">
                  <c:v>1062</c:v>
                </c:pt>
                <c:pt idx="14">
                  <c:v>1053</c:v>
                </c:pt>
              </c:numCache>
            </c:numRef>
          </c:val>
          <c:extLst xmlns:c16r2="http://schemas.microsoft.com/office/drawing/2015/06/chart">
            <c:ext xmlns:c16="http://schemas.microsoft.com/office/drawing/2014/chart" uri="{C3380CC4-5D6E-409C-BE32-E72D297353CC}">
              <c16:uniqueId val="{00000000-CE35-443E-9C46-F7D7062308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35-443E-9C46-F7D7062308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124</c:v>
                </c:pt>
                <c:pt idx="3">
                  <c:v>114</c:v>
                </c:pt>
                <c:pt idx="6">
                  <c:v>102</c:v>
                </c:pt>
                <c:pt idx="9">
                  <c:v>45</c:v>
                </c:pt>
                <c:pt idx="12">
                  <c:v>32</c:v>
                </c:pt>
              </c:numCache>
            </c:numRef>
          </c:val>
          <c:extLst xmlns:c16r2="http://schemas.microsoft.com/office/drawing/2015/06/chart">
            <c:ext xmlns:c16="http://schemas.microsoft.com/office/drawing/2014/chart" uri="{C3380CC4-5D6E-409C-BE32-E72D297353CC}">
              <c16:uniqueId val="{00000002-CE35-443E-9C46-F7D7062308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164</c:v>
                </c:pt>
                <c:pt idx="3">
                  <c:v>167</c:v>
                </c:pt>
                <c:pt idx="6">
                  <c:v>163</c:v>
                </c:pt>
                <c:pt idx="9">
                  <c:v>195</c:v>
                </c:pt>
                <c:pt idx="12">
                  <c:v>210</c:v>
                </c:pt>
              </c:numCache>
            </c:numRef>
          </c:val>
          <c:extLst xmlns:c16r2="http://schemas.microsoft.com/office/drawing/2015/06/chart">
            <c:ext xmlns:c16="http://schemas.microsoft.com/office/drawing/2014/chart" uri="{C3380CC4-5D6E-409C-BE32-E72D297353CC}">
              <c16:uniqueId val="{00000003-CE35-443E-9C46-F7D7062308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557</c:v>
                </c:pt>
                <c:pt idx="3">
                  <c:v>484</c:v>
                </c:pt>
                <c:pt idx="6">
                  <c:v>482</c:v>
                </c:pt>
                <c:pt idx="9">
                  <c:v>440</c:v>
                </c:pt>
                <c:pt idx="12">
                  <c:v>443</c:v>
                </c:pt>
              </c:numCache>
            </c:numRef>
          </c:val>
          <c:extLst xmlns:c16r2="http://schemas.microsoft.com/office/drawing/2015/06/chart">
            <c:ext xmlns:c16="http://schemas.microsoft.com/office/drawing/2014/chart" uri="{C3380CC4-5D6E-409C-BE32-E72D297353CC}">
              <c16:uniqueId val="{00000004-CE35-443E-9C46-F7D7062308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35-443E-9C46-F7D7062308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35-443E-9C46-F7D7062308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822</c:v>
                </c:pt>
                <c:pt idx="3">
                  <c:v>864</c:v>
                </c:pt>
                <c:pt idx="6">
                  <c:v>912</c:v>
                </c:pt>
                <c:pt idx="9">
                  <c:v>933</c:v>
                </c:pt>
                <c:pt idx="12">
                  <c:v>915</c:v>
                </c:pt>
              </c:numCache>
            </c:numRef>
          </c:val>
          <c:extLst xmlns:c16r2="http://schemas.microsoft.com/office/drawing/2015/06/chart">
            <c:ext xmlns:c16="http://schemas.microsoft.com/office/drawing/2014/chart" uri="{C3380CC4-5D6E-409C-BE32-E72D297353CC}">
              <c16:uniqueId val="{00000007-CE35-443E-9C46-F7D7062308CD}"/>
            </c:ext>
          </c:extLst>
        </c:ser>
        <c:dLbls>
          <c:showLegendKey val="0"/>
          <c:showVal val="0"/>
          <c:showCatName val="0"/>
          <c:showSerName val="0"/>
          <c:showPercent val="0"/>
          <c:showBubbleSize val="0"/>
        </c:dLbls>
        <c:gapWidth val="100"/>
        <c:overlap val="100"/>
        <c:axId val="98738176"/>
        <c:axId val="9874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494</c:v>
                </c:pt>
                <c:pt idx="2">
                  <c:v>#N/A</c:v>
                </c:pt>
                <c:pt idx="3">
                  <c:v>#N/A</c:v>
                </c:pt>
                <c:pt idx="4">
                  <c:v>518</c:v>
                </c:pt>
                <c:pt idx="5">
                  <c:v>#N/A</c:v>
                </c:pt>
                <c:pt idx="6">
                  <c:v>#N/A</c:v>
                </c:pt>
                <c:pt idx="7">
                  <c:v>555</c:v>
                </c:pt>
                <c:pt idx="8">
                  <c:v>#N/A</c:v>
                </c:pt>
                <c:pt idx="9">
                  <c:v>#N/A</c:v>
                </c:pt>
                <c:pt idx="10">
                  <c:v>551</c:v>
                </c:pt>
                <c:pt idx="11">
                  <c:v>#N/A</c:v>
                </c:pt>
                <c:pt idx="12">
                  <c:v>#N/A</c:v>
                </c:pt>
                <c:pt idx="13">
                  <c:v>547</c:v>
                </c:pt>
                <c:pt idx="14">
                  <c:v>#N/A</c:v>
                </c:pt>
              </c:numCache>
            </c:numRef>
          </c:val>
          <c:smooth val="0"/>
          <c:extLst xmlns:c16r2="http://schemas.microsoft.com/office/drawing/2015/06/chart">
            <c:ext xmlns:c16="http://schemas.microsoft.com/office/drawing/2014/chart" uri="{C3380CC4-5D6E-409C-BE32-E72D297353CC}">
              <c16:uniqueId val="{00000008-CE35-443E-9C46-F7D7062308CD}"/>
            </c:ext>
          </c:extLst>
        </c:ser>
        <c:dLbls>
          <c:showLegendKey val="0"/>
          <c:showVal val="0"/>
          <c:showCatName val="0"/>
          <c:showSerName val="0"/>
          <c:showPercent val="0"/>
          <c:showBubbleSize val="0"/>
        </c:dLbls>
        <c:marker val="1"/>
        <c:smooth val="0"/>
        <c:axId val="98738176"/>
        <c:axId val="98740096"/>
      </c:lineChart>
      <c:catAx>
        <c:axId val="987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40096"/>
        <c:crosses val="autoZero"/>
        <c:auto val="1"/>
        <c:lblAlgn val="ctr"/>
        <c:lblOffset val="100"/>
        <c:tickLblSkip val="1"/>
        <c:tickMarkSkip val="1"/>
        <c:noMultiLvlLbl val="0"/>
      </c:catAx>
      <c:valAx>
        <c:axId val="9874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13294</c:v>
                </c:pt>
                <c:pt idx="5">
                  <c:v>12939</c:v>
                </c:pt>
                <c:pt idx="8">
                  <c:v>12695</c:v>
                </c:pt>
                <c:pt idx="11">
                  <c:v>12478</c:v>
                </c:pt>
                <c:pt idx="14">
                  <c:v>12397</c:v>
                </c:pt>
              </c:numCache>
            </c:numRef>
          </c:val>
          <c:extLst xmlns:c16r2="http://schemas.microsoft.com/office/drawing/2015/06/chart">
            <c:ext xmlns:c16="http://schemas.microsoft.com/office/drawing/2014/chart" uri="{C3380CC4-5D6E-409C-BE32-E72D297353CC}">
              <c16:uniqueId val="{00000000-05EB-44C7-9670-49151FC7C9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53</c:v>
                </c:pt>
                <c:pt idx="8">
                  <c:v>44</c:v>
                </c:pt>
                <c:pt idx="11">
                  <c:v>34</c:v>
                </c:pt>
                <c:pt idx="14">
                  <c:v>25</c:v>
                </c:pt>
              </c:numCache>
            </c:numRef>
          </c:val>
          <c:extLst xmlns:c16r2="http://schemas.microsoft.com/office/drawing/2015/06/chart">
            <c:ext xmlns:c16="http://schemas.microsoft.com/office/drawing/2014/chart" uri="{C3380CC4-5D6E-409C-BE32-E72D297353CC}">
              <c16:uniqueId val="{00000001-05EB-44C7-9670-49151FC7C9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2445</c:v>
                </c:pt>
                <c:pt idx="5">
                  <c:v>2421</c:v>
                </c:pt>
                <c:pt idx="8">
                  <c:v>2493</c:v>
                </c:pt>
                <c:pt idx="11">
                  <c:v>2407</c:v>
                </c:pt>
                <c:pt idx="14">
                  <c:v>2473</c:v>
                </c:pt>
              </c:numCache>
            </c:numRef>
          </c:val>
          <c:extLst xmlns:c16r2="http://schemas.microsoft.com/office/drawing/2015/06/chart">
            <c:ext xmlns:c16="http://schemas.microsoft.com/office/drawing/2014/chart" uri="{C3380CC4-5D6E-409C-BE32-E72D297353CC}">
              <c16:uniqueId val="{00000002-05EB-44C7-9670-49151FC7C9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EB-44C7-9670-49151FC7C9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EB-44C7-9670-49151FC7C9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20</c:v>
                </c:pt>
                <c:pt idx="6">
                  <c:v>20</c:v>
                </c:pt>
                <c:pt idx="9">
                  <c:v>0</c:v>
                </c:pt>
                <c:pt idx="12">
                  <c:v>0</c:v>
                </c:pt>
              </c:numCache>
            </c:numRef>
          </c:val>
          <c:extLst xmlns:c16r2="http://schemas.microsoft.com/office/drawing/2015/06/chart">
            <c:ext xmlns:c16="http://schemas.microsoft.com/office/drawing/2014/chart" uri="{C3380CC4-5D6E-409C-BE32-E72D297353CC}">
              <c16:uniqueId val="{00000005-05EB-44C7-9670-49151FC7C9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1871</c:v>
                </c:pt>
                <c:pt idx="3">
                  <c:v>1808</c:v>
                </c:pt>
                <c:pt idx="6">
                  <c:v>1761</c:v>
                </c:pt>
                <c:pt idx="9">
                  <c:v>1556</c:v>
                </c:pt>
                <c:pt idx="12">
                  <c:v>1508</c:v>
                </c:pt>
              </c:numCache>
            </c:numRef>
          </c:val>
          <c:extLst xmlns:c16r2="http://schemas.microsoft.com/office/drawing/2015/06/chart">
            <c:ext xmlns:c16="http://schemas.microsoft.com/office/drawing/2014/chart" uri="{C3380CC4-5D6E-409C-BE32-E72D297353CC}">
              <c16:uniqueId val="{00000006-05EB-44C7-9670-49151FC7C9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882</c:v>
                </c:pt>
                <c:pt idx="3">
                  <c:v>839</c:v>
                </c:pt>
                <c:pt idx="6">
                  <c:v>972</c:v>
                </c:pt>
                <c:pt idx="9">
                  <c:v>1012</c:v>
                </c:pt>
                <c:pt idx="12">
                  <c:v>1484</c:v>
                </c:pt>
              </c:numCache>
            </c:numRef>
          </c:val>
          <c:extLst xmlns:c16r2="http://schemas.microsoft.com/office/drawing/2015/06/chart">
            <c:ext xmlns:c16="http://schemas.microsoft.com/office/drawing/2014/chart" uri="{C3380CC4-5D6E-409C-BE32-E72D297353CC}">
              <c16:uniqueId val="{00000007-05EB-44C7-9670-49151FC7C9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8516</c:v>
                </c:pt>
                <c:pt idx="3">
                  <c:v>7153</c:v>
                </c:pt>
                <c:pt idx="6">
                  <c:v>6339</c:v>
                </c:pt>
                <c:pt idx="9">
                  <c:v>6063</c:v>
                </c:pt>
                <c:pt idx="12">
                  <c:v>5754</c:v>
                </c:pt>
              </c:numCache>
            </c:numRef>
          </c:val>
          <c:extLst xmlns:c16r2="http://schemas.microsoft.com/office/drawing/2015/06/chart">
            <c:ext xmlns:c16="http://schemas.microsoft.com/office/drawing/2014/chart" uri="{C3380CC4-5D6E-409C-BE32-E72D297353CC}">
              <c16:uniqueId val="{00000008-05EB-44C7-9670-49151FC7C9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259</c:v>
                </c:pt>
                <c:pt idx="3">
                  <c:v>179</c:v>
                </c:pt>
                <c:pt idx="6">
                  <c:v>103</c:v>
                </c:pt>
                <c:pt idx="9">
                  <c:v>73</c:v>
                </c:pt>
                <c:pt idx="12">
                  <c:v>50</c:v>
                </c:pt>
              </c:numCache>
            </c:numRef>
          </c:val>
          <c:extLst xmlns:c16r2="http://schemas.microsoft.com/office/drawing/2015/06/chart">
            <c:ext xmlns:c16="http://schemas.microsoft.com/office/drawing/2014/chart" uri="{C3380CC4-5D6E-409C-BE32-E72D297353CC}">
              <c16:uniqueId val="{00000009-05EB-44C7-9670-49151FC7C9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9138</c:v>
                </c:pt>
                <c:pt idx="3">
                  <c:v>9144</c:v>
                </c:pt>
                <c:pt idx="6">
                  <c:v>8967</c:v>
                </c:pt>
                <c:pt idx="9">
                  <c:v>9404</c:v>
                </c:pt>
                <c:pt idx="12">
                  <c:v>9259</c:v>
                </c:pt>
              </c:numCache>
            </c:numRef>
          </c:val>
          <c:extLst xmlns:c16r2="http://schemas.microsoft.com/office/drawing/2015/06/chart">
            <c:ext xmlns:c16="http://schemas.microsoft.com/office/drawing/2014/chart" uri="{C3380CC4-5D6E-409C-BE32-E72D297353CC}">
              <c16:uniqueId val="{0000000A-05EB-44C7-9670-49151FC7C937}"/>
            </c:ext>
          </c:extLst>
        </c:ser>
        <c:dLbls>
          <c:showLegendKey val="0"/>
          <c:showVal val="0"/>
          <c:showCatName val="0"/>
          <c:showSerName val="0"/>
          <c:showPercent val="0"/>
          <c:showBubbleSize val="0"/>
        </c:dLbls>
        <c:gapWidth val="100"/>
        <c:overlap val="100"/>
        <c:axId val="125360000"/>
        <c:axId val="12537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4883</c:v>
                </c:pt>
                <c:pt idx="2">
                  <c:v>#N/A</c:v>
                </c:pt>
                <c:pt idx="3">
                  <c:v>#N/A</c:v>
                </c:pt>
                <c:pt idx="4">
                  <c:v>3730</c:v>
                </c:pt>
                <c:pt idx="5">
                  <c:v>#N/A</c:v>
                </c:pt>
                <c:pt idx="6">
                  <c:v>#N/A</c:v>
                </c:pt>
                <c:pt idx="7">
                  <c:v>2931</c:v>
                </c:pt>
                <c:pt idx="8">
                  <c:v>#N/A</c:v>
                </c:pt>
                <c:pt idx="9">
                  <c:v>#N/A</c:v>
                </c:pt>
                <c:pt idx="10">
                  <c:v>3190</c:v>
                </c:pt>
                <c:pt idx="11">
                  <c:v>#N/A</c:v>
                </c:pt>
                <c:pt idx="12">
                  <c:v>#N/A</c:v>
                </c:pt>
                <c:pt idx="13">
                  <c:v>3161</c:v>
                </c:pt>
                <c:pt idx="14">
                  <c:v>#N/A</c:v>
                </c:pt>
              </c:numCache>
            </c:numRef>
          </c:val>
          <c:smooth val="0"/>
          <c:extLst xmlns:c16r2="http://schemas.microsoft.com/office/drawing/2015/06/chart">
            <c:ext xmlns:c16="http://schemas.microsoft.com/office/drawing/2014/chart" uri="{C3380CC4-5D6E-409C-BE32-E72D297353CC}">
              <c16:uniqueId val="{0000000B-05EB-44C7-9670-49151FC7C937}"/>
            </c:ext>
          </c:extLst>
        </c:ser>
        <c:dLbls>
          <c:showLegendKey val="0"/>
          <c:showVal val="0"/>
          <c:showCatName val="0"/>
          <c:showSerName val="0"/>
          <c:showPercent val="0"/>
          <c:showBubbleSize val="0"/>
        </c:dLbls>
        <c:marker val="1"/>
        <c:smooth val="0"/>
        <c:axId val="125360000"/>
        <c:axId val="125370368"/>
      </c:lineChart>
      <c:catAx>
        <c:axId val="1253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70368"/>
        <c:crosses val="autoZero"/>
        <c:auto val="1"/>
        <c:lblAlgn val="ctr"/>
        <c:lblOffset val="100"/>
        <c:tickLblSkip val="1"/>
        <c:tickMarkSkip val="1"/>
        <c:noMultiLvlLbl val="0"/>
      </c:catAx>
      <c:valAx>
        <c:axId val="1253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1523</c:v>
                </c:pt>
                <c:pt idx="1">
                  <c:v>1465</c:v>
                </c:pt>
                <c:pt idx="2">
                  <c:v>1476</c:v>
                </c:pt>
              </c:numCache>
            </c:numRef>
          </c:val>
          <c:extLst xmlns:c16r2="http://schemas.microsoft.com/office/drawing/2015/06/chart">
            <c:ext xmlns:c16="http://schemas.microsoft.com/office/drawing/2014/chart" uri="{C3380CC4-5D6E-409C-BE32-E72D297353CC}">
              <c16:uniqueId val="{00000000-842F-4561-9F03-003DBA93D2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191</c:v>
                </c:pt>
                <c:pt idx="1">
                  <c:v>191</c:v>
                </c:pt>
                <c:pt idx="2">
                  <c:v>191</c:v>
                </c:pt>
              </c:numCache>
            </c:numRef>
          </c:val>
          <c:extLst xmlns:c16r2="http://schemas.microsoft.com/office/drawing/2015/06/chart">
            <c:ext xmlns:c16="http://schemas.microsoft.com/office/drawing/2014/chart" uri="{C3380CC4-5D6E-409C-BE32-E72D297353CC}">
              <c16:uniqueId val="{00000001-842F-4561-9F03-003DBA93D2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574</c:v>
                </c:pt>
                <c:pt idx="1">
                  <c:v>570</c:v>
                </c:pt>
                <c:pt idx="2">
                  <c:v>567</c:v>
                </c:pt>
              </c:numCache>
            </c:numRef>
          </c:val>
          <c:extLst xmlns:c16r2="http://schemas.microsoft.com/office/drawing/2015/06/chart">
            <c:ext xmlns:c16="http://schemas.microsoft.com/office/drawing/2014/chart" uri="{C3380CC4-5D6E-409C-BE32-E72D297353CC}">
              <c16:uniqueId val="{00000002-842F-4561-9F03-003DBA93D206}"/>
            </c:ext>
          </c:extLst>
        </c:ser>
        <c:dLbls>
          <c:showLegendKey val="0"/>
          <c:showVal val="0"/>
          <c:showCatName val="0"/>
          <c:showSerName val="0"/>
          <c:showPercent val="0"/>
          <c:showBubbleSize val="0"/>
        </c:dLbls>
        <c:gapWidth val="120"/>
        <c:overlap val="100"/>
        <c:axId val="133434752"/>
        <c:axId val="133436544"/>
      </c:barChart>
      <c:catAx>
        <c:axId val="1334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436544"/>
        <c:crosses val="autoZero"/>
        <c:auto val="1"/>
        <c:lblAlgn val="ctr"/>
        <c:lblOffset val="100"/>
        <c:tickLblSkip val="1"/>
        <c:tickMarkSkip val="1"/>
        <c:noMultiLvlLbl val="0"/>
      </c:catAx>
      <c:valAx>
        <c:axId val="13343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4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a:t>
          </a:r>
          <a:r>
            <a:rPr lang="ja-JP" altLang="en-US" sz="1100" b="0" i="0" baseline="0">
              <a:solidFill>
                <a:schemeClr val="dk1"/>
              </a:solidFill>
              <a:effectLst/>
              <a:latin typeface="+mn-lt"/>
              <a:ea typeface="+mn-ea"/>
              <a:cs typeface="+mn-cs"/>
            </a:rPr>
            <a:t>傾向にあった</a:t>
          </a:r>
          <a:r>
            <a:rPr lang="ja-JP" altLang="ja-JP" sz="1100" b="0" i="0" baseline="0">
              <a:solidFill>
                <a:schemeClr val="dk1"/>
              </a:solidFill>
              <a:effectLst/>
              <a:latin typeface="+mn-lt"/>
              <a:ea typeface="+mn-ea"/>
              <a:cs typeface="+mn-cs"/>
            </a:rPr>
            <a:t>が、大型の建設事業の影響で今後、地方債残高がピークとなる見込みであり、将来負担比率も上昇していくことが想定される。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事業実施にあたり、規模等慎重に検討し、財政健全化に努めたい。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・財政調整基金に</a:t>
          </a:r>
          <a:r>
            <a:rPr lang="en-US" altLang="ja-JP" sz="1100" b="0" i="0" baseline="0">
              <a:solidFill>
                <a:schemeClr val="dk1"/>
              </a:solidFill>
              <a:effectLst/>
              <a:latin typeface="+mn-lt"/>
              <a:ea typeface="+mn-ea"/>
              <a:cs typeface="+mn-cs"/>
            </a:rPr>
            <a:t>1,000</a:t>
          </a:r>
          <a:r>
            <a:rPr lang="ja-JP" altLang="en-US" sz="1100" b="0" i="0" baseline="0">
              <a:solidFill>
                <a:schemeClr val="dk1"/>
              </a:solidFill>
              <a:effectLst/>
              <a:latin typeface="+mn-lt"/>
              <a:ea typeface="+mn-ea"/>
              <a:cs typeface="+mn-cs"/>
            </a:rPr>
            <a:t>万円積み立てた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により、基金全体としては</a:t>
          </a:r>
          <a:r>
            <a:rPr lang="en-US" altLang="ja-JP" sz="1100" b="0" i="0" baseline="0">
              <a:solidFill>
                <a:schemeClr val="dk1"/>
              </a:solidFill>
              <a:effectLst/>
              <a:latin typeface="+mn-lt"/>
              <a:ea typeface="+mn-ea"/>
              <a:cs typeface="+mn-cs"/>
            </a:rPr>
            <a:t>800</a:t>
          </a:r>
          <a:r>
            <a:rPr lang="ja-JP" altLang="ja-JP" sz="1100" b="0" i="0" baseline="0">
              <a:solidFill>
                <a:schemeClr val="dk1"/>
              </a:solidFill>
              <a:effectLst/>
              <a:latin typeface="+mn-lt"/>
              <a:ea typeface="+mn-ea"/>
              <a:cs typeface="+mn-cs"/>
            </a:rPr>
            <a:t>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・図書館建設基金：図書館建設のため</a:t>
          </a:r>
          <a:endParaRPr lang="ja-JP" altLang="ja-JP" sz="1400">
            <a:effectLst/>
          </a:endParaRPr>
        </a:p>
        <a:p>
          <a:r>
            <a:rPr lang="ja-JP" altLang="ja-JP" sz="1100" b="0" i="0" baseline="0">
              <a:solidFill>
                <a:schemeClr val="dk1"/>
              </a:solidFill>
              <a:effectLst/>
              <a:latin typeface="+mn-lt"/>
              <a:ea typeface="+mn-ea"/>
              <a:cs typeface="+mn-cs"/>
            </a:rPr>
            <a:t>・福祉基金　　　　  ：長寿社会に備えて在宅福祉の向上、健康づくり、ボランティア活動の活発化等を図りつつ、高齢者保健福祉施策を推進するため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図書館建設</a:t>
          </a:r>
          <a:r>
            <a:rPr lang="ja-JP" altLang="ja-JP" sz="1100" b="0" i="0" baseline="0">
              <a:solidFill>
                <a:schemeClr val="dk1"/>
              </a:solidFill>
              <a:effectLst/>
              <a:latin typeface="+mn-lt"/>
              <a:ea typeface="+mn-ea"/>
              <a:cs typeface="+mn-cs"/>
            </a:rPr>
            <a:t>基金：</a:t>
          </a:r>
          <a:r>
            <a:rPr lang="en-US" altLang="ja-JP" sz="1100" b="0" i="0" baseline="0">
              <a:solidFill>
                <a:schemeClr val="dk1"/>
              </a:solidFill>
              <a:effectLst/>
              <a:latin typeface="+mn-lt"/>
              <a:ea typeface="+mn-ea"/>
              <a:cs typeface="+mn-cs"/>
            </a:rPr>
            <a:t>1,000</a:t>
          </a:r>
          <a:r>
            <a:rPr lang="ja-JP" altLang="en-US" sz="1100" b="0" i="0" baseline="0">
              <a:solidFill>
                <a:schemeClr val="dk1"/>
              </a:solidFill>
              <a:effectLst/>
              <a:latin typeface="+mn-lt"/>
              <a:ea typeface="+mn-ea"/>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図書館建設</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今後予定される図書館の整備費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充当する</a:t>
          </a:r>
          <a:r>
            <a:rPr lang="ja-JP" altLang="ja-JP" sz="1100" b="0" i="0" baseline="0">
              <a:solidFill>
                <a:schemeClr val="dk1"/>
              </a:solidFill>
              <a:effectLst/>
              <a:latin typeface="+mn-lt"/>
              <a:ea typeface="+mn-ea"/>
              <a:cs typeface="+mn-cs"/>
            </a:rPr>
            <a:t>一般財源分を積立予定。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・財政調整基金に</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万円積み立てたこと等により、基金全体として</a:t>
          </a:r>
          <a:r>
            <a:rPr lang="en-US" altLang="ja-JP" sz="1100" b="0" i="0" baseline="0">
              <a:solidFill>
                <a:schemeClr val="dk1"/>
              </a:solidFill>
              <a:effectLst/>
              <a:latin typeface="+mn-lt"/>
              <a:ea typeface="+mn-ea"/>
              <a:cs typeface="+mn-cs"/>
            </a:rPr>
            <a:t>1,100</a:t>
          </a:r>
          <a:r>
            <a:rPr lang="ja-JP" altLang="ja-JP" sz="1100" b="0" i="0" baseline="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・今後地方債償還のピークを迎えるため、それに備えて減債基金の額を維持する。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と同ポイントだが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定員管理・給与の適正化、事務事業見直しの実施による歳出削減を行うとともに、第５次振興計画に沿った施策の重点化を進め、行政基盤・財政基盤の強化に努める。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人件費、扶助費、繰出金、公債費充当一般財源の増加が主な要因となっている。</a:t>
          </a:r>
          <a:endParaRPr lang="ja-JP" altLang="ja-JP" sz="1400">
            <a:effectLst/>
          </a:endParaRPr>
        </a:p>
        <a:p>
          <a:r>
            <a:rPr kumimoji="1" lang="ja-JP" altLang="ja-JP" sz="1100">
              <a:solidFill>
                <a:schemeClr val="dk1"/>
              </a:solidFill>
              <a:effectLst/>
              <a:latin typeface="+mn-lt"/>
              <a:ea typeface="+mn-ea"/>
              <a:cs typeface="+mn-cs"/>
            </a:rPr>
            <a:t>引き続き人件費の削減、事務事業の見直しを進め、経常経費の削減を図る。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97282</xdr:rowOff>
    </xdr:to>
    <xdr:cxnSp macro="">
      <xdr:nvCxnSpPr>
        <xdr:cNvPr id="130" name="直線コネクタ 129"/>
        <xdr:cNvCxnSpPr/>
      </xdr:nvCxnSpPr>
      <xdr:spPr>
        <a:xfrm flipV="1">
          <a:off x="4114800" y="110363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97282</xdr:rowOff>
    </xdr:to>
    <xdr:cxnSp macro="">
      <xdr:nvCxnSpPr>
        <xdr:cNvPr id="133" name="直線コネクタ 132"/>
        <xdr:cNvCxnSpPr/>
      </xdr:nvCxnSpPr>
      <xdr:spPr>
        <a:xfrm>
          <a:off x="3225800" y="1104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73152</xdr:rowOff>
    </xdr:to>
    <xdr:cxnSp macro="">
      <xdr:nvCxnSpPr>
        <xdr:cNvPr id="136" name="直線コネクタ 135"/>
        <xdr:cNvCxnSpPr/>
      </xdr:nvCxnSpPr>
      <xdr:spPr>
        <a:xfrm>
          <a:off x="2336800" y="108480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46736</xdr:rowOff>
    </xdr:to>
    <xdr:cxnSp macro="">
      <xdr:nvCxnSpPr>
        <xdr:cNvPr id="139" name="直線コネクタ 138"/>
        <xdr:cNvCxnSpPr/>
      </xdr:nvCxnSpPr>
      <xdr:spPr>
        <a:xfrm>
          <a:off x="1447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2,486</a:t>
          </a:r>
          <a:r>
            <a:rPr kumimoji="1" lang="ja-JP" altLang="ja-JP" sz="1100">
              <a:solidFill>
                <a:schemeClr val="dk1"/>
              </a:solidFill>
              <a:effectLst/>
              <a:latin typeface="+mn-lt"/>
              <a:ea typeface="+mn-ea"/>
              <a:cs typeface="+mn-cs"/>
            </a:rPr>
            <a:t>円増加しているが、類似団体平均を下回っている状況である。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増加の要因としては、非常勤職員の増加があげられる。</a:t>
          </a:r>
          <a:endParaRPr lang="ja-JP" altLang="ja-JP" sz="1400">
            <a:effectLst/>
          </a:endParaRPr>
        </a:p>
        <a:p>
          <a:r>
            <a:rPr kumimoji="1" lang="ja-JP" altLang="ja-JP" sz="1100">
              <a:solidFill>
                <a:schemeClr val="dk1"/>
              </a:solidFill>
              <a:effectLst/>
              <a:latin typeface="+mn-lt"/>
              <a:ea typeface="+mn-ea"/>
              <a:cs typeface="+mn-cs"/>
            </a:rPr>
            <a:t>引き続き、事務事業量に見合った職員の配置、経費の削減に努める。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73690</xdr:rowOff>
    </xdr:from>
    <xdr:to>
      <xdr:col>23</xdr:col>
      <xdr:colOff>133350</xdr:colOff>
      <xdr:row>84</xdr:row>
      <xdr:rowOff>102256</xdr:rowOff>
    </xdr:to>
    <xdr:cxnSp macro="">
      <xdr:nvCxnSpPr>
        <xdr:cNvPr id="195" name="直線コネクタ 194"/>
        <xdr:cNvCxnSpPr/>
      </xdr:nvCxnSpPr>
      <xdr:spPr>
        <a:xfrm>
          <a:off x="4114800" y="14475490"/>
          <a:ext cx="8382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71944</xdr:rowOff>
    </xdr:from>
    <xdr:to>
      <xdr:col>19</xdr:col>
      <xdr:colOff>133350</xdr:colOff>
      <xdr:row>84</xdr:row>
      <xdr:rowOff>73690</xdr:rowOff>
    </xdr:to>
    <xdr:cxnSp macro="">
      <xdr:nvCxnSpPr>
        <xdr:cNvPr id="198" name="直線コネクタ 197"/>
        <xdr:cNvCxnSpPr/>
      </xdr:nvCxnSpPr>
      <xdr:spPr>
        <a:xfrm>
          <a:off x="3225800" y="1447374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37599</xdr:rowOff>
    </xdr:from>
    <xdr:to>
      <xdr:col>15</xdr:col>
      <xdr:colOff>82550</xdr:colOff>
      <xdr:row>84</xdr:row>
      <xdr:rowOff>71944</xdr:rowOff>
    </xdr:to>
    <xdr:cxnSp macro="">
      <xdr:nvCxnSpPr>
        <xdr:cNvPr id="201" name="直線コネクタ 200"/>
        <xdr:cNvCxnSpPr/>
      </xdr:nvCxnSpPr>
      <xdr:spPr>
        <a:xfrm>
          <a:off x="2336800" y="14439399"/>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156124</xdr:rowOff>
    </xdr:from>
    <xdr:to>
      <xdr:col>11</xdr:col>
      <xdr:colOff>31750</xdr:colOff>
      <xdr:row>84</xdr:row>
      <xdr:rowOff>37599</xdr:rowOff>
    </xdr:to>
    <xdr:cxnSp macro="">
      <xdr:nvCxnSpPr>
        <xdr:cNvPr id="204" name="直線コネクタ 203"/>
        <xdr:cNvCxnSpPr/>
      </xdr:nvCxnSpPr>
      <xdr:spPr>
        <a:xfrm>
          <a:off x="1447800" y="14386474"/>
          <a:ext cx="889000" cy="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51456</xdr:rowOff>
    </xdr:from>
    <xdr:to>
      <xdr:col>23</xdr:col>
      <xdr:colOff>184150</xdr:colOff>
      <xdr:row>84</xdr:row>
      <xdr:rowOff>153056</xdr:rowOff>
    </xdr:to>
    <xdr:sp macro="" textlink="">
      <xdr:nvSpPr>
        <xdr:cNvPr id="214" name="楕円 213"/>
        <xdr:cNvSpPr/>
      </xdr:nvSpPr>
      <xdr:spPr>
        <a:xfrm>
          <a:off x="4902200" y="14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67983</xdr:rowOff>
    </xdr:from>
    <xdr:ext cx="762000" cy="259045"/>
    <xdr:sp macro="" textlink="">
      <xdr:nvSpPr>
        <xdr:cNvPr id="215" name="人件費・物件費等の状況該当値テキスト"/>
        <xdr:cNvSpPr txBox="1"/>
      </xdr:nvSpPr>
      <xdr:spPr>
        <a:xfrm>
          <a:off x="5041900" y="1429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22890</xdr:rowOff>
    </xdr:from>
    <xdr:to>
      <xdr:col>19</xdr:col>
      <xdr:colOff>184150</xdr:colOff>
      <xdr:row>84</xdr:row>
      <xdr:rowOff>124490</xdr:rowOff>
    </xdr:to>
    <xdr:sp macro="" textlink="">
      <xdr:nvSpPr>
        <xdr:cNvPr id="216" name="楕円 215"/>
        <xdr:cNvSpPr/>
      </xdr:nvSpPr>
      <xdr:spPr>
        <a:xfrm>
          <a:off x="4064000" y="144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134667</xdr:rowOff>
    </xdr:from>
    <xdr:ext cx="736600" cy="259045"/>
    <xdr:sp macro="" textlink="">
      <xdr:nvSpPr>
        <xdr:cNvPr id="217" name="テキスト ボックス 216"/>
        <xdr:cNvSpPr txBox="1"/>
      </xdr:nvSpPr>
      <xdr:spPr>
        <a:xfrm>
          <a:off x="3733800" y="1419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21144</xdr:rowOff>
    </xdr:from>
    <xdr:to>
      <xdr:col>15</xdr:col>
      <xdr:colOff>133350</xdr:colOff>
      <xdr:row>84</xdr:row>
      <xdr:rowOff>122744</xdr:rowOff>
    </xdr:to>
    <xdr:sp macro="" textlink="">
      <xdr:nvSpPr>
        <xdr:cNvPr id="218" name="楕円 217"/>
        <xdr:cNvSpPr/>
      </xdr:nvSpPr>
      <xdr:spPr>
        <a:xfrm>
          <a:off x="3175000" y="144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132921</xdr:rowOff>
    </xdr:from>
    <xdr:ext cx="762000" cy="259045"/>
    <xdr:sp macro="" textlink="">
      <xdr:nvSpPr>
        <xdr:cNvPr id="219" name="テキスト ボックス 218"/>
        <xdr:cNvSpPr txBox="1"/>
      </xdr:nvSpPr>
      <xdr:spPr>
        <a:xfrm>
          <a:off x="2844800" y="1419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158249</xdr:rowOff>
    </xdr:from>
    <xdr:to>
      <xdr:col>11</xdr:col>
      <xdr:colOff>82550</xdr:colOff>
      <xdr:row>84</xdr:row>
      <xdr:rowOff>88399</xdr:rowOff>
    </xdr:to>
    <xdr:sp macro="" textlink="">
      <xdr:nvSpPr>
        <xdr:cNvPr id="220" name="楕円 219"/>
        <xdr:cNvSpPr/>
      </xdr:nvSpPr>
      <xdr:spPr>
        <a:xfrm>
          <a:off x="2286000" y="143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98576</xdr:rowOff>
    </xdr:from>
    <xdr:ext cx="762000" cy="259045"/>
    <xdr:sp macro="" textlink="">
      <xdr:nvSpPr>
        <xdr:cNvPr id="221" name="テキスト ボックス 220"/>
        <xdr:cNvSpPr txBox="1"/>
      </xdr:nvSpPr>
      <xdr:spPr>
        <a:xfrm>
          <a:off x="1955800" y="141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105324</xdr:rowOff>
    </xdr:from>
    <xdr:to>
      <xdr:col>7</xdr:col>
      <xdr:colOff>31750</xdr:colOff>
      <xdr:row>84</xdr:row>
      <xdr:rowOff>35474</xdr:rowOff>
    </xdr:to>
    <xdr:sp macro="" textlink="">
      <xdr:nvSpPr>
        <xdr:cNvPr id="222" name="楕円 221"/>
        <xdr:cNvSpPr/>
      </xdr:nvSpPr>
      <xdr:spPr>
        <a:xfrm>
          <a:off x="1397000" y="143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20251</xdr:rowOff>
    </xdr:from>
    <xdr:ext cx="762000" cy="259045"/>
    <xdr:sp macro="" textlink="">
      <xdr:nvSpPr>
        <xdr:cNvPr id="223" name="テキスト ボックス 222"/>
        <xdr:cNvSpPr txBox="1"/>
      </xdr:nvSpPr>
      <xdr:spPr>
        <a:xfrm>
          <a:off x="1066800" y="1442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65314</xdr:rowOff>
    </xdr:to>
    <xdr:cxnSp macro="">
      <xdr:nvCxnSpPr>
        <xdr:cNvPr id="259" name="直線コネクタ 258"/>
        <xdr:cNvCxnSpPr/>
      </xdr:nvCxnSpPr>
      <xdr:spPr>
        <a:xfrm>
          <a:off x="16179800" y="144498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48079</xdr:rowOff>
    </xdr:to>
    <xdr:cxnSp macro="">
      <xdr:nvCxnSpPr>
        <xdr:cNvPr id="262" name="直線コネクタ 261"/>
        <xdr:cNvCxnSpPr/>
      </xdr:nvCxnSpPr>
      <xdr:spPr>
        <a:xfrm>
          <a:off x="15290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30843</xdr:rowOff>
    </xdr:to>
    <xdr:cxnSp macro="">
      <xdr:nvCxnSpPr>
        <xdr:cNvPr id="265" name="直線コネクタ 264"/>
        <xdr:cNvCxnSpPr/>
      </xdr:nvCxnSpPr>
      <xdr:spPr>
        <a:xfrm>
          <a:off x="14401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68" name="直線コネクタ 267"/>
        <xdr:cNvCxnSpPr/>
      </xdr:nvCxnSpPr>
      <xdr:spPr>
        <a:xfrm>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近年は類似団体の平均に位置している。</a:t>
          </a:r>
          <a:endParaRPr lang="ja-JP" altLang="ja-JP" sz="1400">
            <a:effectLst/>
          </a:endParaRPr>
        </a:p>
        <a:p>
          <a:r>
            <a:rPr kumimoji="1" lang="ja-JP" altLang="ja-JP" sz="1100">
              <a:solidFill>
                <a:schemeClr val="dk1"/>
              </a:solidFill>
              <a:effectLst/>
              <a:latin typeface="+mn-lt"/>
              <a:ea typeface="+mn-ea"/>
              <a:cs typeface="+mn-cs"/>
            </a:rPr>
            <a:t>今後も、事務事業量に見合った職員数を確保できるよう適正な定員管理に努める。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122827</xdr:rowOff>
    </xdr:to>
    <xdr:cxnSp macro="">
      <xdr:nvCxnSpPr>
        <xdr:cNvPr id="324" name="直線コネクタ 323"/>
        <xdr:cNvCxnSpPr/>
      </xdr:nvCxnSpPr>
      <xdr:spPr>
        <a:xfrm flipV="1">
          <a:off x="16179800" y="1055714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122827</xdr:rowOff>
    </xdr:to>
    <xdr:cxnSp macro="">
      <xdr:nvCxnSpPr>
        <xdr:cNvPr id="327" name="直線コネクタ 326"/>
        <xdr:cNvCxnSpPr/>
      </xdr:nvCxnSpPr>
      <xdr:spPr>
        <a:xfrm>
          <a:off x="15290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105591</xdr:rowOff>
    </xdr:to>
    <xdr:cxnSp macro="">
      <xdr:nvCxnSpPr>
        <xdr:cNvPr id="330" name="直線コネクタ 329"/>
        <xdr:cNvCxnSpPr/>
      </xdr:nvCxnSpPr>
      <xdr:spPr>
        <a:xfrm>
          <a:off x="14401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69397</xdr:rowOff>
    </xdr:to>
    <xdr:cxnSp macro="">
      <xdr:nvCxnSpPr>
        <xdr:cNvPr id="333" name="直線コネクタ 332"/>
        <xdr:cNvCxnSpPr/>
      </xdr:nvCxnSpPr>
      <xdr:spPr>
        <a:xfrm>
          <a:off x="13512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3" name="楕円 342"/>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19974</xdr:rowOff>
    </xdr:from>
    <xdr:ext cx="762000" cy="259045"/>
    <xdr:sp macro="" textlink="">
      <xdr:nvSpPr>
        <xdr:cNvPr id="344" name="定員管理の状況該当値テキスト"/>
        <xdr:cNvSpPr txBox="1"/>
      </xdr:nvSpPr>
      <xdr:spPr>
        <a:xfrm>
          <a:off x="17106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5" name="楕円 344"/>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6" name="テキスト ボックス 345"/>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7" name="楕円 346"/>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141168</xdr:rowOff>
    </xdr:from>
    <xdr:ext cx="762000" cy="259045"/>
    <xdr:sp macro="" textlink="">
      <xdr:nvSpPr>
        <xdr:cNvPr id="348" name="テキスト ボックス 347"/>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9" name="楕円 348"/>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50" name="テキスト ボックス 349"/>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51" name="楕円 350"/>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2" name="テキスト ボックス 351"/>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今後大型の建設事業の償還が開始する影響で、数値が増加することが見込まれる。</a:t>
          </a:r>
          <a:endParaRPr lang="ja-JP" altLang="ja-JP" sz="1400">
            <a:effectLst/>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41</xdr:row>
      <xdr:rowOff>148590</xdr:rowOff>
    </xdr:to>
    <xdr:cxnSp macro="">
      <xdr:nvCxnSpPr>
        <xdr:cNvPr id="387" name="直線コネクタ 386"/>
        <xdr:cNvCxnSpPr/>
      </xdr:nvCxnSpPr>
      <xdr:spPr>
        <a:xfrm>
          <a:off x="16179800" y="71642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134801</xdr:rowOff>
    </xdr:to>
    <xdr:cxnSp macro="">
      <xdr:nvCxnSpPr>
        <xdr:cNvPr id="390" name="直線コネクタ 389"/>
        <xdr:cNvCxnSpPr/>
      </xdr:nvCxnSpPr>
      <xdr:spPr>
        <a:xfrm>
          <a:off x="15290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148590</xdr:rowOff>
    </xdr:to>
    <xdr:cxnSp macro="">
      <xdr:nvCxnSpPr>
        <xdr:cNvPr id="393" name="直線コネクタ 392"/>
        <xdr:cNvCxnSpPr/>
      </xdr:nvCxnSpPr>
      <xdr:spPr>
        <a:xfrm flipV="1">
          <a:off x="14401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101237</xdr:rowOff>
    </xdr:to>
    <xdr:cxnSp macro="">
      <xdr:nvCxnSpPr>
        <xdr:cNvPr id="396" name="直線コネクタ 395"/>
        <xdr:cNvCxnSpPr/>
      </xdr:nvCxnSpPr>
      <xdr:spPr>
        <a:xfrm flipV="1">
          <a:off x="13512800" y="71780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6" name="楕円 40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8" name="楕円 407"/>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9" name="テキスト ボックス 408"/>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10" name="楕円 409"/>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11" name="テキスト ボックス 410"/>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12" name="楕円 41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13" name="テキスト ボックス 41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50437</xdr:rowOff>
    </xdr:from>
    <xdr:to>
      <xdr:col>64</xdr:col>
      <xdr:colOff>152400</xdr:colOff>
      <xdr:row>42</xdr:row>
      <xdr:rowOff>152037</xdr:rowOff>
    </xdr:to>
    <xdr:sp macro="" textlink="">
      <xdr:nvSpPr>
        <xdr:cNvPr id="414" name="楕円 413"/>
        <xdr:cNvSpPr/>
      </xdr:nvSpPr>
      <xdr:spPr>
        <a:xfrm>
          <a:off x="13462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136814</xdr:rowOff>
    </xdr:from>
    <xdr:ext cx="762000" cy="259045"/>
    <xdr:sp macro="" textlink="">
      <xdr:nvSpPr>
        <xdr:cNvPr id="415" name="テキスト ボックス 414"/>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地方債の残高等の将来負担額については減少している</a:t>
          </a:r>
          <a:r>
            <a:rPr kumimoji="1" lang="ja-JP" altLang="en-US" sz="1100">
              <a:solidFill>
                <a:schemeClr val="dk1"/>
              </a:solidFill>
              <a:effectLst/>
              <a:latin typeface="+mn-lt"/>
              <a:ea typeface="+mn-ea"/>
              <a:cs typeface="+mn-cs"/>
            </a:rPr>
            <a:t>ことなどが要因となっている。</a:t>
          </a:r>
          <a:endParaRPr lang="ja-JP" altLang="ja-JP" sz="1400">
            <a:effectLst/>
          </a:endParaRPr>
        </a:p>
        <a:p>
          <a:r>
            <a:rPr kumimoji="1" lang="ja-JP" altLang="ja-JP" sz="1100">
              <a:solidFill>
                <a:schemeClr val="dk1"/>
              </a:solidFill>
              <a:effectLst/>
              <a:latin typeface="+mn-lt"/>
              <a:ea typeface="+mn-ea"/>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83397</xdr:rowOff>
    </xdr:from>
    <xdr:to>
      <xdr:col>81</xdr:col>
      <xdr:colOff>44450</xdr:colOff>
      <xdr:row>17</xdr:row>
      <xdr:rowOff>89142</xdr:rowOff>
    </xdr:to>
    <xdr:cxnSp macro="">
      <xdr:nvCxnSpPr>
        <xdr:cNvPr id="451" name="直線コネクタ 450"/>
        <xdr:cNvCxnSpPr/>
      </xdr:nvCxnSpPr>
      <xdr:spPr>
        <a:xfrm flipV="1">
          <a:off x="16179800" y="299804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89142</xdr:rowOff>
    </xdr:to>
    <xdr:cxnSp macro="">
      <xdr:nvCxnSpPr>
        <xdr:cNvPr id="454" name="直線コネクタ 453"/>
        <xdr:cNvCxnSpPr/>
      </xdr:nvCxnSpPr>
      <xdr:spPr>
        <a:xfrm>
          <a:off x="15290800" y="29474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18</xdr:row>
      <xdr:rowOff>24553</xdr:rowOff>
    </xdr:to>
    <xdr:cxnSp macro="">
      <xdr:nvCxnSpPr>
        <xdr:cNvPr id="457" name="直線コネクタ 456"/>
        <xdr:cNvCxnSpPr/>
      </xdr:nvCxnSpPr>
      <xdr:spPr>
        <a:xfrm flipV="1">
          <a:off x="14401800" y="2947488"/>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24553</xdr:rowOff>
    </xdr:from>
    <xdr:to>
      <xdr:col>68</xdr:col>
      <xdr:colOff>152400</xdr:colOff>
      <xdr:row>19</xdr:row>
      <xdr:rowOff>155303</xdr:rowOff>
    </xdr:to>
    <xdr:cxnSp macro="">
      <xdr:nvCxnSpPr>
        <xdr:cNvPr id="460" name="直線コネクタ 459"/>
        <xdr:cNvCxnSpPr/>
      </xdr:nvCxnSpPr>
      <xdr:spPr>
        <a:xfrm flipV="1">
          <a:off x="13512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32597</xdr:rowOff>
    </xdr:from>
    <xdr:to>
      <xdr:col>81</xdr:col>
      <xdr:colOff>95250</xdr:colOff>
      <xdr:row>17</xdr:row>
      <xdr:rowOff>134197</xdr:rowOff>
    </xdr:to>
    <xdr:sp macro="" textlink="">
      <xdr:nvSpPr>
        <xdr:cNvPr id="470" name="楕円 469"/>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4674</xdr:rowOff>
    </xdr:from>
    <xdr:ext cx="762000" cy="259045"/>
    <xdr:sp macro="" textlink="">
      <xdr:nvSpPr>
        <xdr:cNvPr id="471" name="将来負担の状況該当値テキスト"/>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38342</xdr:rowOff>
    </xdr:from>
    <xdr:to>
      <xdr:col>77</xdr:col>
      <xdr:colOff>95250</xdr:colOff>
      <xdr:row>17</xdr:row>
      <xdr:rowOff>139942</xdr:rowOff>
    </xdr:to>
    <xdr:sp macro="" textlink="">
      <xdr:nvSpPr>
        <xdr:cNvPr id="472" name="楕円 471"/>
        <xdr:cNvSpPr/>
      </xdr:nvSpPr>
      <xdr:spPr>
        <a:xfrm>
          <a:off x="161290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124719</xdr:rowOff>
    </xdr:from>
    <xdr:ext cx="736600" cy="259045"/>
    <xdr:sp macro="" textlink="">
      <xdr:nvSpPr>
        <xdr:cNvPr id="473" name="テキスト ボックス 472"/>
        <xdr:cNvSpPr txBox="1"/>
      </xdr:nvSpPr>
      <xdr:spPr>
        <a:xfrm>
          <a:off x="15798800" y="3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153488</xdr:rowOff>
    </xdr:from>
    <xdr:to>
      <xdr:col>73</xdr:col>
      <xdr:colOff>44450</xdr:colOff>
      <xdr:row>17</xdr:row>
      <xdr:rowOff>83638</xdr:rowOff>
    </xdr:to>
    <xdr:sp macro="" textlink="">
      <xdr:nvSpPr>
        <xdr:cNvPr id="474" name="楕円 473"/>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68415</xdr:rowOff>
    </xdr:from>
    <xdr:ext cx="762000" cy="259045"/>
    <xdr:sp macro="" textlink="">
      <xdr:nvSpPr>
        <xdr:cNvPr id="475" name="テキスト ボックス 474"/>
        <xdr:cNvSpPr txBox="1"/>
      </xdr:nvSpPr>
      <xdr:spPr>
        <a:xfrm>
          <a:off x="14909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145203</xdr:rowOff>
    </xdr:from>
    <xdr:to>
      <xdr:col>68</xdr:col>
      <xdr:colOff>203200</xdr:colOff>
      <xdr:row>18</xdr:row>
      <xdr:rowOff>75353</xdr:rowOff>
    </xdr:to>
    <xdr:sp macro="" textlink="">
      <xdr:nvSpPr>
        <xdr:cNvPr id="476" name="楕円 475"/>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60130</xdr:rowOff>
    </xdr:from>
    <xdr:ext cx="762000" cy="259045"/>
    <xdr:sp macro="" textlink="">
      <xdr:nvSpPr>
        <xdr:cNvPr id="477" name="テキスト ボックス 476"/>
        <xdr:cNvSpPr txBox="1"/>
      </xdr:nvSpPr>
      <xdr:spPr>
        <a:xfrm>
          <a:off x="14020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104503</xdr:rowOff>
    </xdr:from>
    <xdr:to>
      <xdr:col>64</xdr:col>
      <xdr:colOff>152400</xdr:colOff>
      <xdr:row>20</xdr:row>
      <xdr:rowOff>34653</xdr:rowOff>
    </xdr:to>
    <xdr:sp macro="" textlink="">
      <xdr:nvSpPr>
        <xdr:cNvPr id="478" name="楕円 477"/>
        <xdr:cNvSpPr/>
      </xdr:nvSpPr>
      <xdr:spPr>
        <a:xfrm>
          <a:off x="13462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19430</xdr:rowOff>
    </xdr:from>
    <xdr:ext cx="762000" cy="259045"/>
    <xdr:sp macro="" textlink="">
      <xdr:nvSpPr>
        <xdr:cNvPr id="479" name="テキスト ボックス 478"/>
        <xdr:cNvSpPr txBox="1"/>
      </xdr:nvSpPr>
      <xdr:spPr>
        <a:xfrm>
          <a:off x="13131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から数値が上昇し、各平均を上回っている状況である。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7801</xdr:rowOff>
    </xdr:from>
    <xdr:to>
      <xdr:col>24</xdr:col>
      <xdr:colOff>25400</xdr:colOff>
      <xdr:row>39</xdr:row>
      <xdr:rowOff>14333</xdr:rowOff>
    </xdr:to>
    <xdr:cxnSp macro="">
      <xdr:nvCxnSpPr>
        <xdr:cNvPr id="68" name="直線コネクタ 67"/>
        <xdr:cNvCxnSpPr/>
      </xdr:nvCxnSpPr>
      <xdr:spPr>
        <a:xfrm flipV="1">
          <a:off x="3987800" y="66943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113937</xdr:rowOff>
    </xdr:from>
    <xdr:to>
      <xdr:col>19</xdr:col>
      <xdr:colOff>187325</xdr:colOff>
      <xdr:row>39</xdr:row>
      <xdr:rowOff>14333</xdr:rowOff>
    </xdr:to>
    <xdr:cxnSp macro="">
      <xdr:nvCxnSpPr>
        <xdr:cNvPr id="71" name="直線コネクタ 70"/>
        <xdr:cNvCxnSpPr/>
      </xdr:nvCxnSpPr>
      <xdr:spPr>
        <a:xfrm>
          <a:off x="3098800" y="66290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107406</xdr:rowOff>
    </xdr:from>
    <xdr:to>
      <xdr:col>15</xdr:col>
      <xdr:colOff>98425</xdr:colOff>
      <xdr:row>38</xdr:row>
      <xdr:rowOff>113937</xdr:rowOff>
    </xdr:to>
    <xdr:cxnSp macro="">
      <xdr:nvCxnSpPr>
        <xdr:cNvPr id="74" name="直線コネクタ 73"/>
        <xdr:cNvCxnSpPr/>
      </xdr:nvCxnSpPr>
      <xdr:spPr>
        <a:xfrm>
          <a:off x="2209800" y="6622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68217</xdr:rowOff>
    </xdr:from>
    <xdr:to>
      <xdr:col>11</xdr:col>
      <xdr:colOff>9525</xdr:colOff>
      <xdr:row>38</xdr:row>
      <xdr:rowOff>107406</xdr:rowOff>
    </xdr:to>
    <xdr:cxnSp macro="">
      <xdr:nvCxnSpPr>
        <xdr:cNvPr id="77" name="直線コネクタ 76"/>
        <xdr:cNvCxnSpPr/>
      </xdr:nvCxnSpPr>
      <xdr:spPr>
        <a:xfrm>
          <a:off x="1320800" y="6583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128451</xdr:rowOff>
    </xdr:from>
    <xdr:to>
      <xdr:col>24</xdr:col>
      <xdr:colOff>76200</xdr:colOff>
      <xdr:row>39</xdr:row>
      <xdr:rowOff>58601</xdr:rowOff>
    </xdr:to>
    <xdr:sp macro="" textlink="">
      <xdr:nvSpPr>
        <xdr:cNvPr id="87" name="楕円 86"/>
        <xdr:cNvSpPr/>
      </xdr:nvSpPr>
      <xdr:spPr>
        <a:xfrm>
          <a:off x="4775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100528</xdr:rowOff>
    </xdr:from>
    <xdr:ext cx="762000" cy="259045"/>
    <xdr:sp macro="" textlink="">
      <xdr:nvSpPr>
        <xdr:cNvPr id="88" name="人件費該当値テキスト"/>
        <xdr:cNvSpPr txBox="1"/>
      </xdr:nvSpPr>
      <xdr:spPr>
        <a:xfrm>
          <a:off x="4914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134983</xdr:rowOff>
    </xdr:from>
    <xdr:to>
      <xdr:col>20</xdr:col>
      <xdr:colOff>38100</xdr:colOff>
      <xdr:row>39</xdr:row>
      <xdr:rowOff>65133</xdr:rowOff>
    </xdr:to>
    <xdr:sp macro="" textlink="">
      <xdr:nvSpPr>
        <xdr:cNvPr id="89" name="楕円 88"/>
        <xdr:cNvSpPr/>
      </xdr:nvSpPr>
      <xdr:spPr>
        <a:xfrm>
          <a:off x="3937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49910</xdr:rowOff>
    </xdr:from>
    <xdr:ext cx="736600" cy="259045"/>
    <xdr:sp macro="" textlink="">
      <xdr:nvSpPr>
        <xdr:cNvPr id="90" name="テキスト ボックス 89"/>
        <xdr:cNvSpPr txBox="1"/>
      </xdr:nvSpPr>
      <xdr:spPr>
        <a:xfrm>
          <a:off x="3606800" y="67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63137</xdr:rowOff>
    </xdr:from>
    <xdr:to>
      <xdr:col>15</xdr:col>
      <xdr:colOff>149225</xdr:colOff>
      <xdr:row>38</xdr:row>
      <xdr:rowOff>164737</xdr:rowOff>
    </xdr:to>
    <xdr:sp macro="" textlink="">
      <xdr:nvSpPr>
        <xdr:cNvPr id="91" name="楕円 90"/>
        <xdr:cNvSpPr/>
      </xdr:nvSpPr>
      <xdr:spPr>
        <a:xfrm>
          <a:off x="3048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149514</xdr:rowOff>
    </xdr:from>
    <xdr:ext cx="762000" cy="259045"/>
    <xdr:sp macro="" textlink="">
      <xdr:nvSpPr>
        <xdr:cNvPr id="92" name="テキスト ボックス 91"/>
        <xdr:cNvSpPr txBox="1"/>
      </xdr:nvSpPr>
      <xdr:spPr>
        <a:xfrm>
          <a:off x="2717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56606</xdr:rowOff>
    </xdr:from>
    <xdr:to>
      <xdr:col>11</xdr:col>
      <xdr:colOff>60325</xdr:colOff>
      <xdr:row>38</xdr:row>
      <xdr:rowOff>158206</xdr:rowOff>
    </xdr:to>
    <xdr:sp macro="" textlink="">
      <xdr:nvSpPr>
        <xdr:cNvPr id="93" name="楕円 92"/>
        <xdr:cNvSpPr/>
      </xdr:nvSpPr>
      <xdr:spPr>
        <a:xfrm>
          <a:off x="2159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142983</xdr:rowOff>
    </xdr:from>
    <xdr:ext cx="762000" cy="259045"/>
    <xdr:sp macro="" textlink="">
      <xdr:nvSpPr>
        <xdr:cNvPr id="94" name="テキスト ボックス 93"/>
        <xdr:cNvSpPr txBox="1"/>
      </xdr:nvSpPr>
      <xdr:spPr>
        <a:xfrm>
          <a:off x="1828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17417</xdr:rowOff>
    </xdr:from>
    <xdr:to>
      <xdr:col>6</xdr:col>
      <xdr:colOff>171450</xdr:colOff>
      <xdr:row>38</xdr:row>
      <xdr:rowOff>119017</xdr:rowOff>
    </xdr:to>
    <xdr:sp macro="" textlink="">
      <xdr:nvSpPr>
        <xdr:cNvPr id="95" name="楕円 94"/>
        <xdr:cNvSpPr/>
      </xdr:nvSpPr>
      <xdr:spPr>
        <a:xfrm>
          <a:off x="1270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103794</xdr:rowOff>
    </xdr:from>
    <xdr:ext cx="762000" cy="259045"/>
    <xdr:sp macro="" textlink="">
      <xdr:nvSpPr>
        <xdr:cNvPr id="96" name="テキスト ボックス 95"/>
        <xdr:cNvSpPr txBox="1"/>
      </xdr:nvSpPr>
      <xdr:spPr>
        <a:xfrm>
          <a:off x="939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54610</xdr:rowOff>
    </xdr:from>
    <xdr:to>
      <xdr:col>82</xdr:col>
      <xdr:colOff>107950</xdr:colOff>
      <xdr:row>13</xdr:row>
      <xdr:rowOff>62230</xdr:rowOff>
    </xdr:to>
    <xdr:cxnSp macro="">
      <xdr:nvCxnSpPr>
        <xdr:cNvPr id="129" name="直線コネクタ 128"/>
        <xdr:cNvCxnSpPr/>
      </xdr:nvCxnSpPr>
      <xdr:spPr>
        <a:xfrm>
          <a:off x="15671800" y="228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46990</xdr:rowOff>
    </xdr:from>
    <xdr:to>
      <xdr:col>78</xdr:col>
      <xdr:colOff>69850</xdr:colOff>
      <xdr:row>13</xdr:row>
      <xdr:rowOff>54610</xdr:rowOff>
    </xdr:to>
    <xdr:cxnSp macro="">
      <xdr:nvCxnSpPr>
        <xdr:cNvPr id="132" name="直線コネクタ 131"/>
        <xdr:cNvCxnSpPr/>
      </xdr:nvCxnSpPr>
      <xdr:spPr>
        <a:xfrm>
          <a:off x="14782800" y="227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142240</xdr:rowOff>
    </xdr:from>
    <xdr:to>
      <xdr:col>73</xdr:col>
      <xdr:colOff>180975</xdr:colOff>
      <xdr:row>13</xdr:row>
      <xdr:rowOff>46990</xdr:rowOff>
    </xdr:to>
    <xdr:cxnSp macro="">
      <xdr:nvCxnSpPr>
        <xdr:cNvPr id="135" name="直線コネクタ 134"/>
        <xdr:cNvCxnSpPr/>
      </xdr:nvCxnSpPr>
      <xdr:spPr>
        <a:xfrm>
          <a:off x="13893800" y="219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111760</xdr:rowOff>
    </xdr:from>
    <xdr:to>
      <xdr:col>69</xdr:col>
      <xdr:colOff>92075</xdr:colOff>
      <xdr:row>12</xdr:row>
      <xdr:rowOff>142240</xdr:rowOff>
    </xdr:to>
    <xdr:cxnSp macro="">
      <xdr:nvCxnSpPr>
        <xdr:cNvPr id="138" name="直線コネクタ 137"/>
        <xdr:cNvCxnSpPr/>
      </xdr:nvCxnSpPr>
      <xdr:spPr>
        <a:xfrm>
          <a:off x="13004800" y="216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11430</xdr:rowOff>
    </xdr:from>
    <xdr:to>
      <xdr:col>82</xdr:col>
      <xdr:colOff>158750</xdr:colOff>
      <xdr:row>13</xdr:row>
      <xdr:rowOff>113030</xdr:rowOff>
    </xdr:to>
    <xdr:sp macro="" textlink="">
      <xdr:nvSpPr>
        <xdr:cNvPr id="148" name="楕円 147"/>
        <xdr:cNvSpPr/>
      </xdr:nvSpPr>
      <xdr:spPr>
        <a:xfrm>
          <a:off x="164592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91457</xdr:rowOff>
    </xdr:from>
    <xdr:ext cx="762000" cy="259045"/>
    <xdr:sp macro="" textlink="">
      <xdr:nvSpPr>
        <xdr:cNvPr id="149" name="物件費該当値テキスト"/>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50" name="楕円 149"/>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51" name="テキスト ボックス 150"/>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167640</xdr:rowOff>
    </xdr:from>
    <xdr:to>
      <xdr:col>74</xdr:col>
      <xdr:colOff>31750</xdr:colOff>
      <xdr:row>13</xdr:row>
      <xdr:rowOff>97790</xdr:rowOff>
    </xdr:to>
    <xdr:sp macro="" textlink="">
      <xdr:nvSpPr>
        <xdr:cNvPr id="152" name="楕円 151"/>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107967</xdr:rowOff>
    </xdr:from>
    <xdr:ext cx="762000" cy="259045"/>
    <xdr:sp macro="" textlink="">
      <xdr:nvSpPr>
        <xdr:cNvPr id="153" name="テキスト ボックス 152"/>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91440</xdr:rowOff>
    </xdr:from>
    <xdr:to>
      <xdr:col>69</xdr:col>
      <xdr:colOff>142875</xdr:colOff>
      <xdr:row>13</xdr:row>
      <xdr:rowOff>21590</xdr:rowOff>
    </xdr:to>
    <xdr:sp macro="" textlink="">
      <xdr:nvSpPr>
        <xdr:cNvPr id="154" name="楕円 153"/>
        <xdr:cNvSpPr/>
      </xdr:nvSpPr>
      <xdr:spPr>
        <a:xfrm>
          <a:off x="13843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31767</xdr:rowOff>
    </xdr:from>
    <xdr:ext cx="762000" cy="259045"/>
    <xdr:sp macro="" textlink="">
      <xdr:nvSpPr>
        <xdr:cNvPr id="155" name="テキスト ボックス 154"/>
        <xdr:cNvSpPr txBox="1"/>
      </xdr:nvSpPr>
      <xdr:spPr>
        <a:xfrm>
          <a:off x="13512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60960</xdr:rowOff>
    </xdr:from>
    <xdr:to>
      <xdr:col>65</xdr:col>
      <xdr:colOff>53975</xdr:colOff>
      <xdr:row>12</xdr:row>
      <xdr:rowOff>162560</xdr:rowOff>
    </xdr:to>
    <xdr:sp macro="" textlink="">
      <xdr:nvSpPr>
        <xdr:cNvPr id="156" name="楕円 155"/>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1287</xdr:rowOff>
    </xdr:from>
    <xdr:ext cx="762000" cy="259045"/>
    <xdr:sp macro="" textlink="">
      <xdr:nvSpPr>
        <xdr:cNvPr id="157" name="テキスト ボックス 156"/>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a:t>
          </a:r>
          <a:r>
            <a:rPr kumimoji="1" lang="ja-JP" altLang="en-US" sz="1100">
              <a:solidFill>
                <a:schemeClr val="dk1"/>
              </a:solidFill>
              <a:effectLst/>
              <a:latin typeface="+mn-lt"/>
              <a:ea typeface="+mn-ea"/>
              <a:cs typeface="+mn-cs"/>
            </a:rPr>
            <a:t>が概ね横ばいとなっている。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92" name="直線コネクタ 191"/>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5" name="直線コネクタ 194"/>
        <xdr:cNvCxnSpPr/>
      </xdr:nvCxnSpPr>
      <xdr:spPr>
        <a:xfrm>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8" name="直線コネクタ 197"/>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xdr:cNvCxnSpPr/>
      </xdr:nvCxnSpPr>
      <xdr:spPr>
        <a:xfrm flipV="1">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しているのは、特別会計への繰出金の増加が主な要因である。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16510</xdr:rowOff>
    </xdr:to>
    <xdr:cxnSp macro="">
      <xdr:nvCxnSpPr>
        <xdr:cNvPr id="253" name="直線コネクタ 252"/>
        <xdr:cNvCxnSpPr/>
      </xdr:nvCxnSpPr>
      <xdr:spPr>
        <a:xfrm>
          <a:off x="15671800" y="9408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149860</xdr:rowOff>
    </xdr:to>
    <xdr:cxnSp macro="">
      <xdr:nvCxnSpPr>
        <xdr:cNvPr id="256" name="直線コネクタ 255"/>
        <xdr:cNvCxnSpPr/>
      </xdr:nvCxnSpPr>
      <xdr:spPr>
        <a:xfrm>
          <a:off x="14782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59" name="直線コネクタ 258"/>
        <xdr:cNvCxnSpPr/>
      </xdr:nvCxnSpPr>
      <xdr:spPr>
        <a:xfrm flipV="1">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119380</xdr:rowOff>
    </xdr:to>
    <xdr:cxnSp macro="">
      <xdr:nvCxnSpPr>
        <xdr:cNvPr id="262" name="直線コネクタ 261"/>
        <xdr:cNvCxnSpPr/>
      </xdr:nvCxnSpPr>
      <xdr:spPr>
        <a:xfrm>
          <a:off x="13004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2" name="楕円 271"/>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3"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4" name="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6" name="楕円 27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7" name="テキスト ボックス 27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8" name="楕円 27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9" name="テキスト ボックス 27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が、ここ近年は減少傾向にある。</a:t>
          </a:r>
          <a:endParaRPr lang="ja-JP" altLang="ja-JP" sz="1400">
            <a:effectLst/>
          </a:endParaRPr>
        </a:p>
        <a:p>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39</xdr:row>
      <xdr:rowOff>78994</xdr:rowOff>
    </xdr:to>
    <xdr:cxnSp macro="">
      <xdr:nvCxnSpPr>
        <xdr:cNvPr id="306" name="直線コネクタ 305"/>
        <xdr:cNvCxnSpPr/>
      </xdr:nvCxnSpPr>
      <xdr:spPr>
        <a:xfrm flipV="1">
          <a:off x="16510000" y="595630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78994</xdr:rowOff>
    </xdr:from>
    <xdr:to>
      <xdr:col>82</xdr:col>
      <xdr:colOff>196850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39</xdr:row>
      <xdr:rowOff>115570</xdr:rowOff>
    </xdr:to>
    <xdr:cxnSp macro="">
      <xdr:nvCxnSpPr>
        <xdr:cNvPr id="311" name="直線コネクタ 310"/>
        <xdr:cNvCxnSpPr/>
      </xdr:nvCxnSpPr>
      <xdr:spPr>
        <a:xfrm flipV="1">
          <a:off x="15671800" y="67655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40132</xdr:rowOff>
    </xdr:to>
    <xdr:cxnSp macro="">
      <xdr:nvCxnSpPr>
        <xdr:cNvPr id="314" name="直線コネクタ 313"/>
        <xdr:cNvCxnSpPr/>
      </xdr:nvCxnSpPr>
      <xdr:spPr>
        <a:xfrm flipV="1">
          <a:off x="14782800" y="68021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15" name="フローチャート: 判断 31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16" name="テキスト ボックス 315"/>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40</xdr:row>
      <xdr:rowOff>40132</xdr:rowOff>
    </xdr:to>
    <xdr:cxnSp macro="">
      <xdr:nvCxnSpPr>
        <xdr:cNvPr id="317" name="直線コネクタ 316"/>
        <xdr:cNvCxnSpPr/>
      </xdr:nvCxnSpPr>
      <xdr:spPr>
        <a:xfrm>
          <a:off x="13893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9" name="テキスト ボックス 318"/>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39</xdr:row>
      <xdr:rowOff>143002</xdr:rowOff>
    </xdr:to>
    <xdr:cxnSp macro="">
      <xdr:nvCxnSpPr>
        <xdr:cNvPr id="320" name="直線コネクタ 319"/>
        <xdr:cNvCxnSpPr/>
      </xdr:nvCxnSpPr>
      <xdr:spPr>
        <a:xfrm flipV="1">
          <a:off x="13004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2" name="テキスト ボックス 321"/>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30" name="楕円 329"/>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108221</xdr:rowOff>
    </xdr:from>
    <xdr:ext cx="762000" cy="259045"/>
    <xdr:sp macro="" textlink="">
      <xdr:nvSpPr>
        <xdr:cNvPr id="331"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2" name="楕円 331"/>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3" name="テキスト ボックス 332"/>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34" name="楕円 333"/>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35" name="テキスト ボックス 334"/>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6" name="楕円 335"/>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7" name="テキスト ボックス 336"/>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38" name="楕円 337"/>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39" name="テキスト ボックス 338"/>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新規地方債の抑制など、適正な運営を図った結果、近年公債費に係る数値は減少傾向にあったが、大型の建設事業の影響で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今後も大型の建設事業が続く予定であるため、この傾向が続くと考えられる。</a:t>
          </a:r>
          <a:endParaRPr lang="ja-JP" altLang="ja-JP" sz="1400">
            <a:effectLst/>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68" name="直線コネクタ 367"/>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9"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0" name="直線コネクタ 369"/>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1"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2" name="直線コネクタ 371"/>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22498</xdr:rowOff>
    </xdr:to>
    <xdr:cxnSp macro="">
      <xdr:nvCxnSpPr>
        <xdr:cNvPr id="373" name="直線コネクタ 372"/>
        <xdr:cNvCxnSpPr/>
      </xdr:nvCxnSpPr>
      <xdr:spPr>
        <a:xfrm flipV="1">
          <a:off x="3987800" y="133629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4"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5" name="フローチャート: 判断 374"/>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22498</xdr:rowOff>
    </xdr:to>
    <xdr:cxnSp macro="">
      <xdr:nvCxnSpPr>
        <xdr:cNvPr id="376" name="直線コネクタ 375"/>
        <xdr:cNvCxnSpPr/>
      </xdr:nvCxnSpPr>
      <xdr:spPr>
        <a:xfrm>
          <a:off x="3098800" y="133760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7" name="フローチャート: 判断 376"/>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8" name="テキスト ボックス 377"/>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78</xdr:row>
      <xdr:rowOff>2902</xdr:rowOff>
    </xdr:to>
    <xdr:cxnSp macro="">
      <xdr:nvCxnSpPr>
        <xdr:cNvPr id="379" name="直線コネクタ 378"/>
        <xdr:cNvCxnSpPr/>
      </xdr:nvCxnSpPr>
      <xdr:spPr>
        <a:xfrm>
          <a:off x="2209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0" name="フローチャート: 判断 379"/>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1" name="テキスト ボックス 380"/>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109038</xdr:rowOff>
    </xdr:to>
    <xdr:cxnSp macro="">
      <xdr:nvCxnSpPr>
        <xdr:cNvPr id="382" name="直線コネクタ 381"/>
        <xdr:cNvCxnSpPr/>
      </xdr:nvCxnSpPr>
      <xdr:spPr>
        <a:xfrm>
          <a:off x="1320800" y="13258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3" name="フローチャート: 判断 38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5" name="フローチャート: 判断 384"/>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6" name="テキスト ボックス 385"/>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2" name="楕円 39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4" name="楕円 393"/>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5" name="テキスト ボックス 394"/>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6" name="楕円 395"/>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97" name="テキスト ボックス 396"/>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58238</xdr:rowOff>
    </xdr:from>
    <xdr:to>
      <xdr:col>11</xdr:col>
      <xdr:colOff>60325</xdr:colOff>
      <xdr:row>77</xdr:row>
      <xdr:rowOff>159838</xdr:rowOff>
    </xdr:to>
    <xdr:sp macro="" textlink="">
      <xdr:nvSpPr>
        <xdr:cNvPr id="398" name="楕円 397"/>
        <xdr:cNvSpPr/>
      </xdr:nvSpPr>
      <xdr:spPr>
        <a:xfrm>
          <a:off x="2159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99" name="テキスト ボックス 398"/>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400" name="楕円 399"/>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401" name="テキスト ボックス 400"/>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補助費等の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29" name="直線コネクタ 428"/>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0"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1" name="直線コネクタ 430"/>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77</xdr:row>
      <xdr:rowOff>168911</xdr:rowOff>
    </xdr:to>
    <xdr:cxnSp macro="">
      <xdr:nvCxnSpPr>
        <xdr:cNvPr id="434" name="直線コネクタ 433"/>
        <xdr:cNvCxnSpPr/>
      </xdr:nvCxnSpPr>
      <xdr:spPr>
        <a:xfrm flipV="1">
          <a:off x="15671800" y="13355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5"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6" name="フローチャート: 判断 435"/>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77</xdr:row>
      <xdr:rowOff>168911</xdr:rowOff>
    </xdr:to>
    <xdr:cxnSp macro="">
      <xdr:nvCxnSpPr>
        <xdr:cNvPr id="437" name="直線コネクタ 436"/>
        <xdr:cNvCxnSpPr/>
      </xdr:nvCxnSpPr>
      <xdr:spPr>
        <a:xfrm>
          <a:off x="14782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8" name="フローチャート: 判断 437"/>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9" name="テキスト ボックス 438"/>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153670</xdr:rowOff>
    </xdr:to>
    <xdr:cxnSp macro="">
      <xdr:nvCxnSpPr>
        <xdr:cNvPr id="440" name="直線コネクタ 439"/>
        <xdr:cNvCxnSpPr/>
      </xdr:nvCxnSpPr>
      <xdr:spPr>
        <a:xfrm>
          <a:off x="13893800" y="13119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1" name="フローチャート: 判断 440"/>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2" name="テキスト ボックス 44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88900</xdr:rowOff>
    </xdr:to>
    <xdr:cxnSp macro="">
      <xdr:nvCxnSpPr>
        <xdr:cNvPr id="443" name="直線コネクタ 442"/>
        <xdr:cNvCxnSpPr/>
      </xdr:nvCxnSpPr>
      <xdr:spPr>
        <a:xfrm>
          <a:off x="13004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4" name="フローチャート: 判断 443"/>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5" name="テキスト ボックス 444"/>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6" name="フローチャート: 判断 44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7" name="テキスト ボックス 44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3" name="楕円 45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5" name="楕円 454"/>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6" name="テキスト ボックス 455"/>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7" name="楕円 456"/>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8" name="テキスト ボックス 457"/>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9" name="楕円 45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60" name="テキスト ボックス 45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1" name="楕円 46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2" name="テキスト ボックス 46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154133</xdr:rowOff>
    </xdr:from>
    <xdr:to>
      <xdr:col>29</xdr:col>
      <xdr:colOff>127000</xdr:colOff>
      <xdr:row>16</xdr:row>
      <xdr:rowOff>9706</xdr:rowOff>
    </xdr:to>
    <xdr:cxnSp macro="">
      <xdr:nvCxnSpPr>
        <xdr:cNvPr id="52" name="直線コネクタ 51"/>
        <xdr:cNvCxnSpPr/>
      </xdr:nvCxnSpPr>
      <xdr:spPr bwMode="auto">
        <a:xfrm flipV="1">
          <a:off x="5003800" y="2773508"/>
          <a:ext cx="647700" cy="2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9706</xdr:rowOff>
    </xdr:from>
    <xdr:to>
      <xdr:col>26</xdr:col>
      <xdr:colOff>50800</xdr:colOff>
      <xdr:row>16</xdr:row>
      <xdr:rowOff>18704</xdr:rowOff>
    </xdr:to>
    <xdr:cxnSp macro="">
      <xdr:nvCxnSpPr>
        <xdr:cNvPr id="55" name="直線コネクタ 54"/>
        <xdr:cNvCxnSpPr/>
      </xdr:nvCxnSpPr>
      <xdr:spPr bwMode="auto">
        <a:xfrm flipV="1">
          <a:off x="4305300" y="2800531"/>
          <a:ext cx="6985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148352</xdr:rowOff>
    </xdr:from>
    <xdr:to>
      <xdr:col>22</xdr:col>
      <xdr:colOff>114300</xdr:colOff>
      <xdr:row>16</xdr:row>
      <xdr:rowOff>18704</xdr:rowOff>
    </xdr:to>
    <xdr:cxnSp macro="">
      <xdr:nvCxnSpPr>
        <xdr:cNvPr id="58" name="直線コネクタ 57"/>
        <xdr:cNvCxnSpPr/>
      </xdr:nvCxnSpPr>
      <xdr:spPr bwMode="auto">
        <a:xfrm>
          <a:off x="36068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145413</xdr:rowOff>
    </xdr:from>
    <xdr:to>
      <xdr:col>18</xdr:col>
      <xdr:colOff>177800</xdr:colOff>
      <xdr:row>15</xdr:row>
      <xdr:rowOff>148352</xdr:rowOff>
    </xdr:to>
    <xdr:cxnSp macro="">
      <xdr:nvCxnSpPr>
        <xdr:cNvPr id="61" name="直線コネクタ 60"/>
        <xdr:cNvCxnSpPr/>
      </xdr:nvCxnSpPr>
      <xdr:spPr bwMode="auto">
        <a:xfrm>
          <a:off x="2908300" y="2764788"/>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103333</xdr:rowOff>
    </xdr:from>
    <xdr:to>
      <xdr:col>29</xdr:col>
      <xdr:colOff>177800</xdr:colOff>
      <xdr:row>16</xdr:row>
      <xdr:rowOff>33483</xdr:rowOff>
    </xdr:to>
    <xdr:sp macro="" textlink="">
      <xdr:nvSpPr>
        <xdr:cNvPr id="71" name="楕円 70"/>
        <xdr:cNvSpPr/>
      </xdr:nvSpPr>
      <xdr:spPr bwMode="auto">
        <a:xfrm>
          <a:off x="56007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119860</xdr:rowOff>
    </xdr:from>
    <xdr:ext cx="762000" cy="259045"/>
    <xdr:sp macro="" textlink="">
      <xdr:nvSpPr>
        <xdr:cNvPr id="72" name="人口1人当たり決算額の推移該当値テキスト130"/>
        <xdr:cNvSpPr txBox="1"/>
      </xdr:nvSpPr>
      <xdr:spPr>
        <a:xfrm>
          <a:off x="5740400" y="25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130356</xdr:rowOff>
    </xdr:from>
    <xdr:to>
      <xdr:col>26</xdr:col>
      <xdr:colOff>101600</xdr:colOff>
      <xdr:row>16</xdr:row>
      <xdr:rowOff>60506</xdr:rowOff>
    </xdr:to>
    <xdr:sp macro="" textlink="">
      <xdr:nvSpPr>
        <xdr:cNvPr id="73" name="楕円 72"/>
        <xdr:cNvSpPr/>
      </xdr:nvSpPr>
      <xdr:spPr bwMode="auto">
        <a:xfrm>
          <a:off x="49530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70683</xdr:rowOff>
    </xdr:from>
    <xdr:ext cx="736600" cy="259045"/>
    <xdr:sp macro="" textlink="">
      <xdr:nvSpPr>
        <xdr:cNvPr id="74" name="テキスト ボックス 73"/>
        <xdr:cNvSpPr txBox="1"/>
      </xdr:nvSpPr>
      <xdr:spPr>
        <a:xfrm>
          <a:off x="4622800" y="251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139354</xdr:rowOff>
    </xdr:from>
    <xdr:to>
      <xdr:col>22</xdr:col>
      <xdr:colOff>165100</xdr:colOff>
      <xdr:row>16</xdr:row>
      <xdr:rowOff>69504</xdr:rowOff>
    </xdr:to>
    <xdr:sp macro="" textlink="">
      <xdr:nvSpPr>
        <xdr:cNvPr id="75" name="楕円 74"/>
        <xdr:cNvSpPr/>
      </xdr:nvSpPr>
      <xdr:spPr bwMode="auto">
        <a:xfrm>
          <a:off x="42545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79681</xdr:rowOff>
    </xdr:from>
    <xdr:ext cx="762000" cy="259045"/>
    <xdr:sp macro="" textlink="">
      <xdr:nvSpPr>
        <xdr:cNvPr id="76" name="テキスト ボックス 75"/>
        <xdr:cNvSpPr txBox="1"/>
      </xdr:nvSpPr>
      <xdr:spPr>
        <a:xfrm>
          <a:off x="3924300" y="25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97552</xdr:rowOff>
    </xdr:from>
    <xdr:to>
      <xdr:col>19</xdr:col>
      <xdr:colOff>38100</xdr:colOff>
      <xdr:row>16</xdr:row>
      <xdr:rowOff>27702</xdr:rowOff>
    </xdr:to>
    <xdr:sp macro="" textlink="">
      <xdr:nvSpPr>
        <xdr:cNvPr id="77" name="楕円 76"/>
        <xdr:cNvSpPr/>
      </xdr:nvSpPr>
      <xdr:spPr bwMode="auto">
        <a:xfrm>
          <a:off x="35560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37879</xdr:rowOff>
    </xdr:from>
    <xdr:ext cx="762000" cy="259045"/>
    <xdr:sp macro="" textlink="">
      <xdr:nvSpPr>
        <xdr:cNvPr id="78" name="テキスト ボックス 77"/>
        <xdr:cNvSpPr txBox="1"/>
      </xdr:nvSpPr>
      <xdr:spPr>
        <a:xfrm>
          <a:off x="32258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94613</xdr:rowOff>
    </xdr:from>
    <xdr:to>
      <xdr:col>15</xdr:col>
      <xdr:colOff>101600</xdr:colOff>
      <xdr:row>16</xdr:row>
      <xdr:rowOff>24763</xdr:rowOff>
    </xdr:to>
    <xdr:sp macro="" textlink="">
      <xdr:nvSpPr>
        <xdr:cNvPr id="79" name="楕円 78"/>
        <xdr:cNvSpPr/>
      </xdr:nvSpPr>
      <xdr:spPr bwMode="auto">
        <a:xfrm>
          <a:off x="2857500" y="27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34940</xdr:rowOff>
    </xdr:from>
    <xdr:ext cx="762000" cy="259045"/>
    <xdr:sp macro="" textlink="">
      <xdr:nvSpPr>
        <xdr:cNvPr id="80" name="テキスト ボックス 79"/>
        <xdr:cNvSpPr txBox="1"/>
      </xdr:nvSpPr>
      <xdr:spPr>
        <a:xfrm>
          <a:off x="2527300" y="2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145803</xdr:rowOff>
    </xdr:from>
    <xdr:to>
      <xdr:col>29</xdr:col>
      <xdr:colOff>127000</xdr:colOff>
      <xdr:row>35</xdr:row>
      <xdr:rowOff>149802</xdr:rowOff>
    </xdr:to>
    <xdr:cxnSp macro="">
      <xdr:nvCxnSpPr>
        <xdr:cNvPr id="113" name="直線コネクタ 112"/>
        <xdr:cNvCxnSpPr/>
      </xdr:nvCxnSpPr>
      <xdr:spPr bwMode="auto">
        <a:xfrm>
          <a:off x="5003800" y="6756153"/>
          <a:ext cx="6477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144717</xdr:rowOff>
    </xdr:from>
    <xdr:to>
      <xdr:col>26</xdr:col>
      <xdr:colOff>50800</xdr:colOff>
      <xdr:row>35</xdr:row>
      <xdr:rowOff>145803</xdr:rowOff>
    </xdr:to>
    <xdr:cxnSp macro="">
      <xdr:nvCxnSpPr>
        <xdr:cNvPr id="116" name="直線コネクタ 115"/>
        <xdr:cNvCxnSpPr/>
      </xdr:nvCxnSpPr>
      <xdr:spPr bwMode="auto">
        <a:xfrm>
          <a:off x="4305300" y="6755067"/>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144717</xdr:rowOff>
    </xdr:from>
    <xdr:to>
      <xdr:col>22</xdr:col>
      <xdr:colOff>114300</xdr:colOff>
      <xdr:row>35</xdr:row>
      <xdr:rowOff>172206</xdr:rowOff>
    </xdr:to>
    <xdr:cxnSp macro="">
      <xdr:nvCxnSpPr>
        <xdr:cNvPr id="119" name="直線コネクタ 118"/>
        <xdr:cNvCxnSpPr/>
      </xdr:nvCxnSpPr>
      <xdr:spPr bwMode="auto">
        <a:xfrm flipV="1">
          <a:off x="3606800" y="6755067"/>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172206</xdr:rowOff>
    </xdr:from>
    <xdr:to>
      <xdr:col>18</xdr:col>
      <xdr:colOff>177800</xdr:colOff>
      <xdr:row>35</xdr:row>
      <xdr:rowOff>192360</xdr:rowOff>
    </xdr:to>
    <xdr:cxnSp macro="">
      <xdr:nvCxnSpPr>
        <xdr:cNvPr id="122" name="直線コネクタ 121"/>
        <xdr:cNvCxnSpPr/>
      </xdr:nvCxnSpPr>
      <xdr:spPr bwMode="auto">
        <a:xfrm flipV="1">
          <a:off x="2908300" y="6782556"/>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99002</xdr:rowOff>
    </xdr:from>
    <xdr:to>
      <xdr:col>29</xdr:col>
      <xdr:colOff>177800</xdr:colOff>
      <xdr:row>35</xdr:row>
      <xdr:rowOff>200602</xdr:rowOff>
    </xdr:to>
    <xdr:sp macro="" textlink="">
      <xdr:nvSpPr>
        <xdr:cNvPr id="132" name="楕円 131"/>
        <xdr:cNvSpPr/>
      </xdr:nvSpPr>
      <xdr:spPr bwMode="auto">
        <a:xfrm>
          <a:off x="5600700" y="670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286979</xdr:rowOff>
    </xdr:from>
    <xdr:ext cx="762000" cy="259045"/>
    <xdr:sp macro="" textlink="">
      <xdr:nvSpPr>
        <xdr:cNvPr id="133" name="人口1人当たり決算額の推移該当値テキスト445"/>
        <xdr:cNvSpPr txBox="1"/>
      </xdr:nvSpPr>
      <xdr:spPr>
        <a:xfrm>
          <a:off x="5740400" y="655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95003</xdr:rowOff>
    </xdr:from>
    <xdr:to>
      <xdr:col>26</xdr:col>
      <xdr:colOff>101600</xdr:colOff>
      <xdr:row>35</xdr:row>
      <xdr:rowOff>196603</xdr:rowOff>
    </xdr:to>
    <xdr:sp macro="" textlink="">
      <xdr:nvSpPr>
        <xdr:cNvPr id="134" name="楕円 133"/>
        <xdr:cNvSpPr/>
      </xdr:nvSpPr>
      <xdr:spPr bwMode="auto">
        <a:xfrm>
          <a:off x="4953000" y="670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206780</xdr:rowOff>
    </xdr:from>
    <xdr:ext cx="736600" cy="259045"/>
    <xdr:sp macro="" textlink="">
      <xdr:nvSpPr>
        <xdr:cNvPr id="135" name="テキスト ボックス 134"/>
        <xdr:cNvSpPr txBox="1"/>
      </xdr:nvSpPr>
      <xdr:spPr>
        <a:xfrm>
          <a:off x="4622800" y="6474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93917</xdr:rowOff>
    </xdr:from>
    <xdr:to>
      <xdr:col>22</xdr:col>
      <xdr:colOff>165100</xdr:colOff>
      <xdr:row>35</xdr:row>
      <xdr:rowOff>195517</xdr:rowOff>
    </xdr:to>
    <xdr:sp macro="" textlink="">
      <xdr:nvSpPr>
        <xdr:cNvPr id="136" name="楕円 135"/>
        <xdr:cNvSpPr/>
      </xdr:nvSpPr>
      <xdr:spPr bwMode="auto">
        <a:xfrm>
          <a:off x="4254500" y="67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205694</xdr:rowOff>
    </xdr:from>
    <xdr:ext cx="762000" cy="259045"/>
    <xdr:sp macro="" textlink="">
      <xdr:nvSpPr>
        <xdr:cNvPr id="137" name="テキスト ボックス 136"/>
        <xdr:cNvSpPr txBox="1"/>
      </xdr:nvSpPr>
      <xdr:spPr>
        <a:xfrm>
          <a:off x="3924300" y="64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121406</xdr:rowOff>
    </xdr:from>
    <xdr:to>
      <xdr:col>19</xdr:col>
      <xdr:colOff>38100</xdr:colOff>
      <xdr:row>35</xdr:row>
      <xdr:rowOff>223006</xdr:rowOff>
    </xdr:to>
    <xdr:sp macro="" textlink="">
      <xdr:nvSpPr>
        <xdr:cNvPr id="138" name="楕円 137"/>
        <xdr:cNvSpPr/>
      </xdr:nvSpPr>
      <xdr:spPr bwMode="auto">
        <a:xfrm>
          <a:off x="3556000" y="673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233183</xdr:rowOff>
    </xdr:from>
    <xdr:ext cx="762000" cy="259045"/>
    <xdr:sp macro="" textlink="">
      <xdr:nvSpPr>
        <xdr:cNvPr id="139" name="テキスト ボックス 138"/>
        <xdr:cNvSpPr txBox="1"/>
      </xdr:nvSpPr>
      <xdr:spPr>
        <a:xfrm>
          <a:off x="3225800" y="650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141560</xdr:rowOff>
    </xdr:from>
    <xdr:to>
      <xdr:col>15</xdr:col>
      <xdr:colOff>101600</xdr:colOff>
      <xdr:row>35</xdr:row>
      <xdr:rowOff>243160</xdr:rowOff>
    </xdr:to>
    <xdr:sp macro="" textlink="">
      <xdr:nvSpPr>
        <xdr:cNvPr id="140" name="楕円 139"/>
        <xdr:cNvSpPr/>
      </xdr:nvSpPr>
      <xdr:spPr bwMode="auto">
        <a:xfrm>
          <a:off x="2857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253337</xdr:rowOff>
    </xdr:from>
    <xdr:ext cx="762000" cy="259045"/>
    <xdr:sp macro="" textlink="">
      <xdr:nvSpPr>
        <xdr:cNvPr id="141" name="テキスト ボックス 140"/>
        <xdr:cNvSpPr txBox="1"/>
      </xdr:nvSpPr>
      <xdr:spPr>
        <a:xfrm>
          <a:off x="2527300" y="65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53730</xdr:rowOff>
    </xdr:from>
    <xdr:to>
      <xdr:col>24</xdr:col>
      <xdr:colOff>63500</xdr:colOff>
      <xdr:row>35</xdr:row>
      <xdr:rowOff>91612</xdr:rowOff>
    </xdr:to>
    <xdr:cxnSp macro="">
      <xdr:nvCxnSpPr>
        <xdr:cNvPr id="63" name="直線コネクタ 62"/>
        <xdr:cNvCxnSpPr/>
      </xdr:nvCxnSpPr>
      <xdr:spPr>
        <a:xfrm flipV="1">
          <a:off x="3797300" y="6054480"/>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91612</xdr:rowOff>
    </xdr:from>
    <xdr:to>
      <xdr:col>19</xdr:col>
      <xdr:colOff>177800</xdr:colOff>
      <xdr:row>35</xdr:row>
      <xdr:rowOff>115550</xdr:rowOff>
    </xdr:to>
    <xdr:cxnSp macro="">
      <xdr:nvCxnSpPr>
        <xdr:cNvPr id="66" name="直線コネクタ 65"/>
        <xdr:cNvCxnSpPr/>
      </xdr:nvCxnSpPr>
      <xdr:spPr>
        <a:xfrm flipV="1">
          <a:off x="2908300" y="609236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103255</xdr:rowOff>
    </xdr:from>
    <xdr:to>
      <xdr:col>15</xdr:col>
      <xdr:colOff>50800</xdr:colOff>
      <xdr:row>35</xdr:row>
      <xdr:rowOff>115550</xdr:rowOff>
    </xdr:to>
    <xdr:cxnSp macro="">
      <xdr:nvCxnSpPr>
        <xdr:cNvPr id="69" name="直線コネクタ 68"/>
        <xdr:cNvCxnSpPr/>
      </xdr:nvCxnSpPr>
      <xdr:spPr>
        <a:xfrm>
          <a:off x="2019300" y="6104005"/>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103255</xdr:rowOff>
    </xdr:from>
    <xdr:to>
      <xdr:col>10</xdr:col>
      <xdr:colOff>114300</xdr:colOff>
      <xdr:row>35</xdr:row>
      <xdr:rowOff>145121</xdr:rowOff>
    </xdr:to>
    <xdr:cxnSp macro="">
      <xdr:nvCxnSpPr>
        <xdr:cNvPr id="72" name="直線コネクタ 71"/>
        <xdr:cNvCxnSpPr/>
      </xdr:nvCxnSpPr>
      <xdr:spPr>
        <a:xfrm flipV="1">
          <a:off x="1130300" y="6104005"/>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2930</xdr:rowOff>
    </xdr:from>
    <xdr:to>
      <xdr:col>24</xdr:col>
      <xdr:colOff>114300</xdr:colOff>
      <xdr:row>35</xdr:row>
      <xdr:rowOff>104530</xdr:rowOff>
    </xdr:to>
    <xdr:sp macro="" textlink="">
      <xdr:nvSpPr>
        <xdr:cNvPr id="82" name="楕円 81"/>
        <xdr:cNvSpPr/>
      </xdr:nvSpPr>
      <xdr:spPr>
        <a:xfrm>
          <a:off x="45847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25807</xdr:rowOff>
    </xdr:from>
    <xdr:ext cx="534377" cy="259045"/>
    <xdr:sp macro="" textlink="">
      <xdr:nvSpPr>
        <xdr:cNvPr id="83" name="人件費該当値テキスト"/>
        <xdr:cNvSpPr txBox="1"/>
      </xdr:nvSpPr>
      <xdr:spPr>
        <a:xfrm>
          <a:off x="4686300" y="5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40812</xdr:rowOff>
    </xdr:from>
    <xdr:to>
      <xdr:col>20</xdr:col>
      <xdr:colOff>38100</xdr:colOff>
      <xdr:row>35</xdr:row>
      <xdr:rowOff>142412</xdr:rowOff>
    </xdr:to>
    <xdr:sp macro="" textlink="">
      <xdr:nvSpPr>
        <xdr:cNvPr id="84" name="楕円 83"/>
        <xdr:cNvSpPr/>
      </xdr:nvSpPr>
      <xdr:spPr>
        <a:xfrm>
          <a:off x="3746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158939</xdr:rowOff>
    </xdr:from>
    <xdr:ext cx="534377" cy="259045"/>
    <xdr:sp macro="" textlink="">
      <xdr:nvSpPr>
        <xdr:cNvPr id="85" name="テキスト ボックス 84"/>
        <xdr:cNvSpPr txBox="1"/>
      </xdr:nvSpPr>
      <xdr:spPr>
        <a:xfrm>
          <a:off x="3530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64750</xdr:rowOff>
    </xdr:from>
    <xdr:to>
      <xdr:col>15</xdr:col>
      <xdr:colOff>101600</xdr:colOff>
      <xdr:row>35</xdr:row>
      <xdr:rowOff>166350</xdr:rowOff>
    </xdr:to>
    <xdr:sp macro="" textlink="">
      <xdr:nvSpPr>
        <xdr:cNvPr id="86" name="楕円 85"/>
        <xdr:cNvSpPr/>
      </xdr:nvSpPr>
      <xdr:spPr>
        <a:xfrm>
          <a:off x="2857500" y="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11427</xdr:rowOff>
    </xdr:from>
    <xdr:ext cx="534377" cy="259045"/>
    <xdr:sp macro="" textlink="">
      <xdr:nvSpPr>
        <xdr:cNvPr id="87" name="テキスト ボックス 86"/>
        <xdr:cNvSpPr txBox="1"/>
      </xdr:nvSpPr>
      <xdr:spPr>
        <a:xfrm>
          <a:off x="2641111" y="5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52455</xdr:rowOff>
    </xdr:from>
    <xdr:to>
      <xdr:col>10</xdr:col>
      <xdr:colOff>165100</xdr:colOff>
      <xdr:row>35</xdr:row>
      <xdr:rowOff>154055</xdr:rowOff>
    </xdr:to>
    <xdr:sp macro="" textlink="">
      <xdr:nvSpPr>
        <xdr:cNvPr id="88" name="楕円 87"/>
        <xdr:cNvSpPr/>
      </xdr:nvSpPr>
      <xdr:spPr>
        <a:xfrm>
          <a:off x="1968500" y="60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170582</xdr:rowOff>
    </xdr:from>
    <xdr:ext cx="534377" cy="259045"/>
    <xdr:sp macro="" textlink="">
      <xdr:nvSpPr>
        <xdr:cNvPr id="89" name="テキスト ボックス 88"/>
        <xdr:cNvSpPr txBox="1"/>
      </xdr:nvSpPr>
      <xdr:spPr>
        <a:xfrm>
          <a:off x="1752111" y="58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94321</xdr:rowOff>
    </xdr:from>
    <xdr:to>
      <xdr:col>6</xdr:col>
      <xdr:colOff>38100</xdr:colOff>
      <xdr:row>36</xdr:row>
      <xdr:rowOff>24471</xdr:rowOff>
    </xdr:to>
    <xdr:sp macro="" textlink="">
      <xdr:nvSpPr>
        <xdr:cNvPr id="90" name="楕円 89"/>
        <xdr:cNvSpPr/>
      </xdr:nvSpPr>
      <xdr:spPr>
        <a:xfrm>
          <a:off x="1079500" y="60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40998</xdr:rowOff>
    </xdr:from>
    <xdr:ext cx="534377" cy="259045"/>
    <xdr:sp macro="" textlink="">
      <xdr:nvSpPr>
        <xdr:cNvPr id="91" name="テキスト ボックス 90"/>
        <xdr:cNvSpPr txBox="1"/>
      </xdr:nvSpPr>
      <xdr:spPr>
        <a:xfrm>
          <a:off x="863111" y="5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51130</xdr:rowOff>
    </xdr:from>
    <xdr:to>
      <xdr:col>24</xdr:col>
      <xdr:colOff>63500</xdr:colOff>
      <xdr:row>58</xdr:row>
      <xdr:rowOff>57239</xdr:rowOff>
    </xdr:to>
    <xdr:cxnSp macro="">
      <xdr:nvCxnSpPr>
        <xdr:cNvPr id="121" name="直線コネクタ 120"/>
        <xdr:cNvCxnSpPr/>
      </xdr:nvCxnSpPr>
      <xdr:spPr>
        <a:xfrm flipV="1">
          <a:off x="3797300" y="9995230"/>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26226</xdr:rowOff>
    </xdr:from>
    <xdr:to>
      <xdr:col>19</xdr:col>
      <xdr:colOff>177800</xdr:colOff>
      <xdr:row>58</xdr:row>
      <xdr:rowOff>57239</xdr:rowOff>
    </xdr:to>
    <xdr:cxnSp macro="">
      <xdr:nvCxnSpPr>
        <xdr:cNvPr id="124" name="直線コネクタ 123"/>
        <xdr:cNvCxnSpPr/>
      </xdr:nvCxnSpPr>
      <xdr:spPr>
        <a:xfrm>
          <a:off x="2908300" y="997032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26226</xdr:rowOff>
    </xdr:from>
    <xdr:to>
      <xdr:col>15</xdr:col>
      <xdr:colOff>50800</xdr:colOff>
      <xdr:row>58</xdr:row>
      <xdr:rowOff>71158</xdr:rowOff>
    </xdr:to>
    <xdr:cxnSp macro="">
      <xdr:nvCxnSpPr>
        <xdr:cNvPr id="127" name="直線コネクタ 126"/>
        <xdr:cNvCxnSpPr/>
      </xdr:nvCxnSpPr>
      <xdr:spPr>
        <a:xfrm flipV="1">
          <a:off x="2019300" y="9970326"/>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71158</xdr:rowOff>
    </xdr:from>
    <xdr:to>
      <xdr:col>10</xdr:col>
      <xdr:colOff>114300</xdr:colOff>
      <xdr:row>58</xdr:row>
      <xdr:rowOff>113767</xdr:rowOff>
    </xdr:to>
    <xdr:cxnSp macro="">
      <xdr:nvCxnSpPr>
        <xdr:cNvPr id="130" name="直線コネクタ 129"/>
        <xdr:cNvCxnSpPr/>
      </xdr:nvCxnSpPr>
      <xdr:spPr>
        <a:xfrm flipV="1">
          <a:off x="1130300" y="10015258"/>
          <a:ext cx="889000" cy="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xdr:rowOff>
    </xdr:from>
    <xdr:to>
      <xdr:col>24</xdr:col>
      <xdr:colOff>114300</xdr:colOff>
      <xdr:row>58</xdr:row>
      <xdr:rowOff>101930</xdr:rowOff>
    </xdr:to>
    <xdr:sp macro="" textlink="">
      <xdr:nvSpPr>
        <xdr:cNvPr id="140" name="楕円 139"/>
        <xdr:cNvSpPr/>
      </xdr:nvSpPr>
      <xdr:spPr>
        <a:xfrm>
          <a:off x="4584700" y="99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86707</xdr:rowOff>
    </xdr:from>
    <xdr:ext cx="534377" cy="259045"/>
    <xdr:sp macro="" textlink="">
      <xdr:nvSpPr>
        <xdr:cNvPr id="141" name="物件費該当値テキスト"/>
        <xdr:cNvSpPr txBox="1"/>
      </xdr:nvSpPr>
      <xdr:spPr>
        <a:xfrm>
          <a:off x="4686300" y="98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6439</xdr:rowOff>
    </xdr:from>
    <xdr:to>
      <xdr:col>20</xdr:col>
      <xdr:colOff>38100</xdr:colOff>
      <xdr:row>58</xdr:row>
      <xdr:rowOff>108039</xdr:rowOff>
    </xdr:to>
    <xdr:sp macro="" textlink="">
      <xdr:nvSpPr>
        <xdr:cNvPr id="142" name="楕円 141"/>
        <xdr:cNvSpPr/>
      </xdr:nvSpPr>
      <xdr:spPr>
        <a:xfrm>
          <a:off x="3746500" y="99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99166</xdr:rowOff>
    </xdr:from>
    <xdr:ext cx="534377" cy="259045"/>
    <xdr:sp macro="" textlink="">
      <xdr:nvSpPr>
        <xdr:cNvPr id="143" name="テキスト ボックス 142"/>
        <xdr:cNvSpPr txBox="1"/>
      </xdr:nvSpPr>
      <xdr:spPr>
        <a:xfrm>
          <a:off x="3530111" y="100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146876</xdr:rowOff>
    </xdr:from>
    <xdr:to>
      <xdr:col>15</xdr:col>
      <xdr:colOff>101600</xdr:colOff>
      <xdr:row>58</xdr:row>
      <xdr:rowOff>77026</xdr:rowOff>
    </xdr:to>
    <xdr:sp macro="" textlink="">
      <xdr:nvSpPr>
        <xdr:cNvPr id="144" name="楕円 143"/>
        <xdr:cNvSpPr/>
      </xdr:nvSpPr>
      <xdr:spPr>
        <a:xfrm>
          <a:off x="2857500" y="99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68153</xdr:rowOff>
    </xdr:from>
    <xdr:ext cx="534377" cy="259045"/>
    <xdr:sp macro="" textlink="">
      <xdr:nvSpPr>
        <xdr:cNvPr id="145" name="テキスト ボックス 144"/>
        <xdr:cNvSpPr txBox="1"/>
      </xdr:nvSpPr>
      <xdr:spPr>
        <a:xfrm>
          <a:off x="2641111" y="100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20358</xdr:rowOff>
    </xdr:from>
    <xdr:to>
      <xdr:col>10</xdr:col>
      <xdr:colOff>165100</xdr:colOff>
      <xdr:row>58</xdr:row>
      <xdr:rowOff>121958</xdr:rowOff>
    </xdr:to>
    <xdr:sp macro="" textlink="">
      <xdr:nvSpPr>
        <xdr:cNvPr id="146" name="楕円 145"/>
        <xdr:cNvSpPr/>
      </xdr:nvSpPr>
      <xdr:spPr>
        <a:xfrm>
          <a:off x="1968500" y="99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113085</xdr:rowOff>
    </xdr:from>
    <xdr:ext cx="534377" cy="259045"/>
    <xdr:sp macro="" textlink="">
      <xdr:nvSpPr>
        <xdr:cNvPr id="147" name="テキスト ボックス 146"/>
        <xdr:cNvSpPr txBox="1"/>
      </xdr:nvSpPr>
      <xdr:spPr>
        <a:xfrm>
          <a:off x="1752111" y="100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62967</xdr:rowOff>
    </xdr:from>
    <xdr:to>
      <xdr:col>6</xdr:col>
      <xdr:colOff>38100</xdr:colOff>
      <xdr:row>58</xdr:row>
      <xdr:rowOff>164567</xdr:rowOff>
    </xdr:to>
    <xdr:sp macro="" textlink="">
      <xdr:nvSpPr>
        <xdr:cNvPr id="148" name="楕円 147"/>
        <xdr:cNvSpPr/>
      </xdr:nvSpPr>
      <xdr:spPr>
        <a:xfrm>
          <a:off x="1079500" y="100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155694</xdr:rowOff>
    </xdr:from>
    <xdr:ext cx="534377" cy="259045"/>
    <xdr:sp macro="" textlink="">
      <xdr:nvSpPr>
        <xdr:cNvPr id="149" name="テキスト ボックス 148"/>
        <xdr:cNvSpPr txBox="1"/>
      </xdr:nvSpPr>
      <xdr:spPr>
        <a:xfrm>
          <a:off x="863111" y="100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1260</xdr:rowOff>
    </xdr:from>
    <xdr:to>
      <xdr:col>24</xdr:col>
      <xdr:colOff>63500</xdr:colOff>
      <xdr:row>77</xdr:row>
      <xdr:rowOff>25491</xdr:rowOff>
    </xdr:to>
    <xdr:cxnSp macro="">
      <xdr:nvCxnSpPr>
        <xdr:cNvPr id="176" name="直線コネクタ 175"/>
        <xdr:cNvCxnSpPr/>
      </xdr:nvCxnSpPr>
      <xdr:spPr>
        <a:xfrm flipV="1">
          <a:off x="3797300" y="1320291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25491</xdr:rowOff>
    </xdr:from>
    <xdr:to>
      <xdr:col>19</xdr:col>
      <xdr:colOff>177800</xdr:colOff>
      <xdr:row>77</xdr:row>
      <xdr:rowOff>46157</xdr:rowOff>
    </xdr:to>
    <xdr:cxnSp macro="">
      <xdr:nvCxnSpPr>
        <xdr:cNvPr id="179" name="直線コネクタ 178"/>
        <xdr:cNvCxnSpPr/>
      </xdr:nvCxnSpPr>
      <xdr:spPr>
        <a:xfrm flipV="1">
          <a:off x="2908300" y="13227141"/>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46157</xdr:rowOff>
    </xdr:from>
    <xdr:to>
      <xdr:col>15</xdr:col>
      <xdr:colOff>50800</xdr:colOff>
      <xdr:row>77</xdr:row>
      <xdr:rowOff>88768</xdr:rowOff>
    </xdr:to>
    <xdr:cxnSp macro="">
      <xdr:nvCxnSpPr>
        <xdr:cNvPr id="182" name="直線コネクタ 181"/>
        <xdr:cNvCxnSpPr/>
      </xdr:nvCxnSpPr>
      <xdr:spPr>
        <a:xfrm flipV="1">
          <a:off x="2019300" y="1324780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87122</xdr:rowOff>
    </xdr:from>
    <xdr:to>
      <xdr:col>10</xdr:col>
      <xdr:colOff>114300</xdr:colOff>
      <xdr:row>77</xdr:row>
      <xdr:rowOff>88768</xdr:rowOff>
    </xdr:to>
    <xdr:cxnSp macro="">
      <xdr:nvCxnSpPr>
        <xdr:cNvPr id="185" name="直線コネクタ 184"/>
        <xdr:cNvCxnSpPr/>
      </xdr:nvCxnSpPr>
      <xdr:spPr>
        <a:xfrm>
          <a:off x="1130300" y="1328877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121910</xdr:rowOff>
    </xdr:from>
    <xdr:to>
      <xdr:col>24</xdr:col>
      <xdr:colOff>114300</xdr:colOff>
      <xdr:row>77</xdr:row>
      <xdr:rowOff>52060</xdr:rowOff>
    </xdr:to>
    <xdr:sp macro="" textlink="">
      <xdr:nvSpPr>
        <xdr:cNvPr id="195" name="楕円 194"/>
        <xdr:cNvSpPr/>
      </xdr:nvSpPr>
      <xdr:spPr>
        <a:xfrm>
          <a:off x="45847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100337</xdr:rowOff>
    </xdr:from>
    <xdr:ext cx="469744" cy="259045"/>
    <xdr:sp macro="" textlink="">
      <xdr:nvSpPr>
        <xdr:cNvPr id="196" name="維持補修費該当値テキスト"/>
        <xdr:cNvSpPr txBox="1"/>
      </xdr:nvSpPr>
      <xdr:spPr>
        <a:xfrm>
          <a:off x="4686300" y="131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146141</xdr:rowOff>
    </xdr:from>
    <xdr:to>
      <xdr:col>20</xdr:col>
      <xdr:colOff>38100</xdr:colOff>
      <xdr:row>77</xdr:row>
      <xdr:rowOff>76291</xdr:rowOff>
    </xdr:to>
    <xdr:sp macro="" textlink="">
      <xdr:nvSpPr>
        <xdr:cNvPr id="197" name="楕円 196"/>
        <xdr:cNvSpPr/>
      </xdr:nvSpPr>
      <xdr:spPr>
        <a:xfrm>
          <a:off x="3746500" y="13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67418</xdr:rowOff>
    </xdr:from>
    <xdr:ext cx="469744" cy="259045"/>
    <xdr:sp macro="" textlink="">
      <xdr:nvSpPr>
        <xdr:cNvPr id="198" name="テキスト ボックス 197"/>
        <xdr:cNvSpPr txBox="1"/>
      </xdr:nvSpPr>
      <xdr:spPr>
        <a:xfrm>
          <a:off x="3562428" y="132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166807</xdr:rowOff>
    </xdr:from>
    <xdr:to>
      <xdr:col>15</xdr:col>
      <xdr:colOff>101600</xdr:colOff>
      <xdr:row>77</xdr:row>
      <xdr:rowOff>96957</xdr:rowOff>
    </xdr:to>
    <xdr:sp macro="" textlink="">
      <xdr:nvSpPr>
        <xdr:cNvPr id="199" name="楕円 198"/>
        <xdr:cNvSpPr/>
      </xdr:nvSpPr>
      <xdr:spPr>
        <a:xfrm>
          <a:off x="2857500" y="131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88084</xdr:rowOff>
    </xdr:from>
    <xdr:ext cx="469744" cy="259045"/>
    <xdr:sp macro="" textlink="">
      <xdr:nvSpPr>
        <xdr:cNvPr id="200" name="テキスト ボックス 199"/>
        <xdr:cNvSpPr txBox="1"/>
      </xdr:nvSpPr>
      <xdr:spPr>
        <a:xfrm>
          <a:off x="2673428" y="132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37968</xdr:rowOff>
    </xdr:from>
    <xdr:to>
      <xdr:col>10</xdr:col>
      <xdr:colOff>165100</xdr:colOff>
      <xdr:row>77</xdr:row>
      <xdr:rowOff>139568</xdr:rowOff>
    </xdr:to>
    <xdr:sp macro="" textlink="">
      <xdr:nvSpPr>
        <xdr:cNvPr id="201" name="楕円 200"/>
        <xdr:cNvSpPr/>
      </xdr:nvSpPr>
      <xdr:spPr>
        <a:xfrm>
          <a:off x="1968500" y="132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130695</xdr:rowOff>
    </xdr:from>
    <xdr:ext cx="469744" cy="259045"/>
    <xdr:sp macro="" textlink="">
      <xdr:nvSpPr>
        <xdr:cNvPr id="202" name="テキスト ボックス 201"/>
        <xdr:cNvSpPr txBox="1"/>
      </xdr:nvSpPr>
      <xdr:spPr>
        <a:xfrm>
          <a:off x="1784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36322</xdr:rowOff>
    </xdr:from>
    <xdr:to>
      <xdr:col>6</xdr:col>
      <xdr:colOff>38100</xdr:colOff>
      <xdr:row>77</xdr:row>
      <xdr:rowOff>137922</xdr:rowOff>
    </xdr:to>
    <xdr:sp macro="" textlink="">
      <xdr:nvSpPr>
        <xdr:cNvPr id="203" name="楕円 202"/>
        <xdr:cNvSpPr/>
      </xdr:nvSpPr>
      <xdr:spPr>
        <a:xfrm>
          <a:off x="1079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129049</xdr:rowOff>
    </xdr:from>
    <xdr:ext cx="469744" cy="259045"/>
    <xdr:sp macro="" textlink="">
      <xdr:nvSpPr>
        <xdr:cNvPr id="204" name="テキスト ボックス 203"/>
        <xdr:cNvSpPr txBox="1"/>
      </xdr:nvSpPr>
      <xdr:spPr>
        <a:xfrm>
          <a:off x="895428"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164435</xdr:rowOff>
    </xdr:from>
    <xdr:to>
      <xdr:col>24</xdr:col>
      <xdr:colOff>63500</xdr:colOff>
      <xdr:row>98</xdr:row>
      <xdr:rowOff>12598</xdr:rowOff>
    </xdr:to>
    <xdr:cxnSp macro="">
      <xdr:nvCxnSpPr>
        <xdr:cNvPr id="232" name="直線コネクタ 231"/>
        <xdr:cNvCxnSpPr/>
      </xdr:nvCxnSpPr>
      <xdr:spPr>
        <a:xfrm>
          <a:off x="3797300" y="16795085"/>
          <a:ext cx="8382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161142</xdr:rowOff>
    </xdr:from>
    <xdr:to>
      <xdr:col>19</xdr:col>
      <xdr:colOff>177800</xdr:colOff>
      <xdr:row>97</xdr:row>
      <xdr:rowOff>164435</xdr:rowOff>
    </xdr:to>
    <xdr:cxnSp macro="">
      <xdr:nvCxnSpPr>
        <xdr:cNvPr id="235" name="直線コネクタ 234"/>
        <xdr:cNvCxnSpPr/>
      </xdr:nvCxnSpPr>
      <xdr:spPr>
        <a:xfrm>
          <a:off x="2908300" y="16791792"/>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161142</xdr:rowOff>
    </xdr:from>
    <xdr:to>
      <xdr:col>15</xdr:col>
      <xdr:colOff>50800</xdr:colOff>
      <xdr:row>98</xdr:row>
      <xdr:rowOff>63850</xdr:rowOff>
    </xdr:to>
    <xdr:cxnSp macro="">
      <xdr:nvCxnSpPr>
        <xdr:cNvPr id="238" name="直線コネクタ 237"/>
        <xdr:cNvCxnSpPr/>
      </xdr:nvCxnSpPr>
      <xdr:spPr>
        <a:xfrm flipV="1">
          <a:off x="2019300" y="1679179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7066</xdr:rowOff>
    </xdr:from>
    <xdr:to>
      <xdr:col>10</xdr:col>
      <xdr:colOff>114300</xdr:colOff>
      <xdr:row>98</xdr:row>
      <xdr:rowOff>63850</xdr:rowOff>
    </xdr:to>
    <xdr:cxnSp macro="">
      <xdr:nvCxnSpPr>
        <xdr:cNvPr id="241" name="直線コネクタ 240"/>
        <xdr:cNvCxnSpPr/>
      </xdr:nvCxnSpPr>
      <xdr:spPr>
        <a:xfrm>
          <a:off x="1130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133248</xdr:rowOff>
    </xdr:from>
    <xdr:to>
      <xdr:col>24</xdr:col>
      <xdr:colOff>114300</xdr:colOff>
      <xdr:row>98</xdr:row>
      <xdr:rowOff>63398</xdr:rowOff>
    </xdr:to>
    <xdr:sp macro="" textlink="">
      <xdr:nvSpPr>
        <xdr:cNvPr id="251" name="楕円 250"/>
        <xdr:cNvSpPr/>
      </xdr:nvSpPr>
      <xdr:spPr>
        <a:xfrm>
          <a:off x="4584700" y="16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48175</xdr:rowOff>
    </xdr:from>
    <xdr:ext cx="534377" cy="259045"/>
    <xdr:sp macro="" textlink="">
      <xdr:nvSpPr>
        <xdr:cNvPr id="252" name="扶助費該当値テキスト"/>
        <xdr:cNvSpPr txBox="1"/>
      </xdr:nvSpPr>
      <xdr:spPr>
        <a:xfrm>
          <a:off x="4686300" y="166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113635</xdr:rowOff>
    </xdr:from>
    <xdr:to>
      <xdr:col>20</xdr:col>
      <xdr:colOff>38100</xdr:colOff>
      <xdr:row>98</xdr:row>
      <xdr:rowOff>43785</xdr:rowOff>
    </xdr:to>
    <xdr:sp macro="" textlink="">
      <xdr:nvSpPr>
        <xdr:cNvPr id="253" name="楕円 252"/>
        <xdr:cNvSpPr/>
      </xdr:nvSpPr>
      <xdr:spPr>
        <a:xfrm>
          <a:off x="3746500" y="167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34912</xdr:rowOff>
    </xdr:from>
    <xdr:ext cx="534377" cy="259045"/>
    <xdr:sp macro="" textlink="">
      <xdr:nvSpPr>
        <xdr:cNvPr id="254" name="テキスト ボックス 253"/>
        <xdr:cNvSpPr txBox="1"/>
      </xdr:nvSpPr>
      <xdr:spPr>
        <a:xfrm>
          <a:off x="3530111" y="168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110342</xdr:rowOff>
    </xdr:from>
    <xdr:to>
      <xdr:col>15</xdr:col>
      <xdr:colOff>101600</xdr:colOff>
      <xdr:row>98</xdr:row>
      <xdr:rowOff>40492</xdr:rowOff>
    </xdr:to>
    <xdr:sp macro="" textlink="">
      <xdr:nvSpPr>
        <xdr:cNvPr id="255" name="楕円 254"/>
        <xdr:cNvSpPr/>
      </xdr:nvSpPr>
      <xdr:spPr>
        <a:xfrm>
          <a:off x="28575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31619</xdr:rowOff>
    </xdr:from>
    <xdr:ext cx="534377" cy="259045"/>
    <xdr:sp macro="" textlink="">
      <xdr:nvSpPr>
        <xdr:cNvPr id="256" name="テキスト ボックス 255"/>
        <xdr:cNvSpPr txBox="1"/>
      </xdr:nvSpPr>
      <xdr:spPr>
        <a:xfrm>
          <a:off x="2641111" y="168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13050</xdr:rowOff>
    </xdr:from>
    <xdr:to>
      <xdr:col>10</xdr:col>
      <xdr:colOff>165100</xdr:colOff>
      <xdr:row>98</xdr:row>
      <xdr:rowOff>114650</xdr:rowOff>
    </xdr:to>
    <xdr:sp macro="" textlink="">
      <xdr:nvSpPr>
        <xdr:cNvPr id="257" name="楕円 256"/>
        <xdr:cNvSpPr/>
      </xdr:nvSpPr>
      <xdr:spPr>
        <a:xfrm>
          <a:off x="1968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105777</xdr:rowOff>
    </xdr:from>
    <xdr:ext cx="534377" cy="259045"/>
    <xdr:sp macro="" textlink="">
      <xdr:nvSpPr>
        <xdr:cNvPr id="258" name="テキスト ボックス 257"/>
        <xdr:cNvSpPr txBox="1"/>
      </xdr:nvSpPr>
      <xdr:spPr>
        <a:xfrm>
          <a:off x="1752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127716</xdr:rowOff>
    </xdr:from>
    <xdr:to>
      <xdr:col>6</xdr:col>
      <xdr:colOff>38100</xdr:colOff>
      <xdr:row>98</xdr:row>
      <xdr:rowOff>57866</xdr:rowOff>
    </xdr:to>
    <xdr:sp macro="" textlink="">
      <xdr:nvSpPr>
        <xdr:cNvPr id="259" name="楕円 258"/>
        <xdr:cNvSpPr/>
      </xdr:nvSpPr>
      <xdr:spPr>
        <a:xfrm>
          <a:off x="1079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48993</xdr:rowOff>
    </xdr:from>
    <xdr:ext cx="534377" cy="259045"/>
    <xdr:sp macro="" textlink="">
      <xdr:nvSpPr>
        <xdr:cNvPr id="260" name="テキスト ボックス 259"/>
        <xdr:cNvSpPr txBox="1"/>
      </xdr:nvSpPr>
      <xdr:spPr>
        <a:xfrm>
          <a:off x="863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145186</xdr:rowOff>
    </xdr:from>
    <xdr:to>
      <xdr:col>55</xdr:col>
      <xdr:colOff>0</xdr:colOff>
      <xdr:row>35</xdr:row>
      <xdr:rowOff>170009</xdr:rowOff>
    </xdr:to>
    <xdr:cxnSp macro="">
      <xdr:nvCxnSpPr>
        <xdr:cNvPr id="293" name="直線コネクタ 292"/>
        <xdr:cNvCxnSpPr/>
      </xdr:nvCxnSpPr>
      <xdr:spPr>
        <a:xfrm>
          <a:off x="9639300" y="6145936"/>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83264</xdr:rowOff>
    </xdr:from>
    <xdr:to>
      <xdr:col>50</xdr:col>
      <xdr:colOff>114300</xdr:colOff>
      <xdr:row>35</xdr:row>
      <xdr:rowOff>145186</xdr:rowOff>
    </xdr:to>
    <xdr:cxnSp macro="">
      <xdr:nvCxnSpPr>
        <xdr:cNvPr id="296" name="直線コネクタ 295"/>
        <xdr:cNvCxnSpPr/>
      </xdr:nvCxnSpPr>
      <xdr:spPr>
        <a:xfrm>
          <a:off x="8750300" y="6084014"/>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83264</xdr:rowOff>
    </xdr:from>
    <xdr:to>
      <xdr:col>45</xdr:col>
      <xdr:colOff>177800</xdr:colOff>
      <xdr:row>35</xdr:row>
      <xdr:rowOff>111125</xdr:rowOff>
    </xdr:to>
    <xdr:cxnSp macro="">
      <xdr:nvCxnSpPr>
        <xdr:cNvPr id="299" name="直線コネクタ 298"/>
        <xdr:cNvCxnSpPr/>
      </xdr:nvCxnSpPr>
      <xdr:spPr>
        <a:xfrm flipV="1">
          <a:off x="7861300" y="6084014"/>
          <a:ext cx="889000" cy="2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83741</xdr:rowOff>
    </xdr:from>
    <xdr:to>
      <xdr:col>41</xdr:col>
      <xdr:colOff>50800</xdr:colOff>
      <xdr:row>35</xdr:row>
      <xdr:rowOff>111125</xdr:rowOff>
    </xdr:to>
    <xdr:cxnSp macro="">
      <xdr:nvCxnSpPr>
        <xdr:cNvPr id="302" name="直線コネクタ 301"/>
        <xdr:cNvCxnSpPr/>
      </xdr:nvCxnSpPr>
      <xdr:spPr>
        <a:xfrm>
          <a:off x="6972300" y="6084491"/>
          <a:ext cx="8890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119209</xdr:rowOff>
    </xdr:from>
    <xdr:to>
      <xdr:col>55</xdr:col>
      <xdr:colOff>50800</xdr:colOff>
      <xdr:row>36</xdr:row>
      <xdr:rowOff>49359</xdr:rowOff>
    </xdr:to>
    <xdr:sp macro="" textlink="">
      <xdr:nvSpPr>
        <xdr:cNvPr id="312" name="楕円 311"/>
        <xdr:cNvSpPr/>
      </xdr:nvSpPr>
      <xdr:spPr>
        <a:xfrm>
          <a:off x="10426700" y="61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142086</xdr:rowOff>
    </xdr:from>
    <xdr:ext cx="534377" cy="259045"/>
    <xdr:sp macro="" textlink="">
      <xdr:nvSpPr>
        <xdr:cNvPr id="313" name="補助費等該当値テキスト"/>
        <xdr:cNvSpPr txBox="1"/>
      </xdr:nvSpPr>
      <xdr:spPr>
        <a:xfrm>
          <a:off x="10528300" y="59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94386</xdr:rowOff>
    </xdr:from>
    <xdr:to>
      <xdr:col>50</xdr:col>
      <xdr:colOff>165100</xdr:colOff>
      <xdr:row>36</xdr:row>
      <xdr:rowOff>24536</xdr:rowOff>
    </xdr:to>
    <xdr:sp macro="" textlink="">
      <xdr:nvSpPr>
        <xdr:cNvPr id="314" name="楕円 313"/>
        <xdr:cNvSpPr/>
      </xdr:nvSpPr>
      <xdr:spPr>
        <a:xfrm>
          <a:off x="958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41063</xdr:rowOff>
    </xdr:from>
    <xdr:ext cx="534377" cy="259045"/>
    <xdr:sp macro="" textlink="">
      <xdr:nvSpPr>
        <xdr:cNvPr id="315" name="テキスト ボックス 314"/>
        <xdr:cNvSpPr txBox="1"/>
      </xdr:nvSpPr>
      <xdr:spPr>
        <a:xfrm>
          <a:off x="9372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32464</xdr:rowOff>
    </xdr:from>
    <xdr:to>
      <xdr:col>46</xdr:col>
      <xdr:colOff>38100</xdr:colOff>
      <xdr:row>35</xdr:row>
      <xdr:rowOff>134064</xdr:rowOff>
    </xdr:to>
    <xdr:sp macro="" textlink="">
      <xdr:nvSpPr>
        <xdr:cNvPr id="316" name="楕円 315"/>
        <xdr:cNvSpPr/>
      </xdr:nvSpPr>
      <xdr:spPr>
        <a:xfrm>
          <a:off x="8699500" y="60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150591</xdr:rowOff>
    </xdr:from>
    <xdr:ext cx="534377" cy="259045"/>
    <xdr:sp macro="" textlink="">
      <xdr:nvSpPr>
        <xdr:cNvPr id="317" name="テキスト ボックス 316"/>
        <xdr:cNvSpPr txBox="1"/>
      </xdr:nvSpPr>
      <xdr:spPr>
        <a:xfrm>
          <a:off x="8483111" y="58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60325</xdr:rowOff>
    </xdr:from>
    <xdr:to>
      <xdr:col>41</xdr:col>
      <xdr:colOff>101600</xdr:colOff>
      <xdr:row>35</xdr:row>
      <xdr:rowOff>161925</xdr:rowOff>
    </xdr:to>
    <xdr:sp macro="" textlink="">
      <xdr:nvSpPr>
        <xdr:cNvPr id="318" name="楕円 317"/>
        <xdr:cNvSpPr/>
      </xdr:nvSpPr>
      <xdr:spPr>
        <a:xfrm>
          <a:off x="781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7002</xdr:rowOff>
    </xdr:from>
    <xdr:ext cx="534377" cy="259045"/>
    <xdr:sp macro="" textlink="">
      <xdr:nvSpPr>
        <xdr:cNvPr id="319" name="テキスト ボックス 318"/>
        <xdr:cNvSpPr txBox="1"/>
      </xdr:nvSpPr>
      <xdr:spPr>
        <a:xfrm>
          <a:off x="7594111" y="58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32941</xdr:rowOff>
    </xdr:from>
    <xdr:to>
      <xdr:col>36</xdr:col>
      <xdr:colOff>165100</xdr:colOff>
      <xdr:row>35</xdr:row>
      <xdr:rowOff>134541</xdr:rowOff>
    </xdr:to>
    <xdr:sp macro="" textlink="">
      <xdr:nvSpPr>
        <xdr:cNvPr id="320" name="楕円 319"/>
        <xdr:cNvSpPr/>
      </xdr:nvSpPr>
      <xdr:spPr>
        <a:xfrm>
          <a:off x="6921500" y="6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151068</xdr:rowOff>
    </xdr:from>
    <xdr:ext cx="534377" cy="259045"/>
    <xdr:sp macro="" textlink="">
      <xdr:nvSpPr>
        <xdr:cNvPr id="321" name="テキスト ボックス 320"/>
        <xdr:cNvSpPr txBox="1"/>
      </xdr:nvSpPr>
      <xdr:spPr>
        <a:xfrm>
          <a:off x="6705111" y="58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115991</xdr:rowOff>
    </xdr:from>
    <xdr:to>
      <xdr:col>55</xdr:col>
      <xdr:colOff>0</xdr:colOff>
      <xdr:row>57</xdr:row>
      <xdr:rowOff>92597</xdr:rowOff>
    </xdr:to>
    <xdr:cxnSp macro="">
      <xdr:nvCxnSpPr>
        <xdr:cNvPr id="352" name="直線コネクタ 351"/>
        <xdr:cNvCxnSpPr/>
      </xdr:nvCxnSpPr>
      <xdr:spPr>
        <a:xfrm>
          <a:off x="9639300" y="9545741"/>
          <a:ext cx="838200" cy="3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115991</xdr:rowOff>
    </xdr:from>
    <xdr:to>
      <xdr:col>50</xdr:col>
      <xdr:colOff>114300</xdr:colOff>
      <xdr:row>57</xdr:row>
      <xdr:rowOff>140756</xdr:rowOff>
    </xdr:to>
    <xdr:cxnSp macro="">
      <xdr:nvCxnSpPr>
        <xdr:cNvPr id="355" name="直線コネクタ 354"/>
        <xdr:cNvCxnSpPr/>
      </xdr:nvCxnSpPr>
      <xdr:spPr>
        <a:xfrm flipV="1">
          <a:off x="8750300" y="9545741"/>
          <a:ext cx="8890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95896</xdr:rowOff>
    </xdr:from>
    <xdr:to>
      <xdr:col>45</xdr:col>
      <xdr:colOff>177800</xdr:colOff>
      <xdr:row>57</xdr:row>
      <xdr:rowOff>140756</xdr:rowOff>
    </xdr:to>
    <xdr:cxnSp macro="">
      <xdr:nvCxnSpPr>
        <xdr:cNvPr id="358" name="直線コネクタ 357"/>
        <xdr:cNvCxnSpPr/>
      </xdr:nvCxnSpPr>
      <xdr:spPr>
        <a:xfrm>
          <a:off x="7861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89528</xdr:rowOff>
    </xdr:from>
    <xdr:to>
      <xdr:col>41</xdr:col>
      <xdr:colOff>50800</xdr:colOff>
      <xdr:row>57</xdr:row>
      <xdr:rowOff>95896</xdr:rowOff>
    </xdr:to>
    <xdr:cxnSp macro="">
      <xdr:nvCxnSpPr>
        <xdr:cNvPr id="361" name="直線コネクタ 360"/>
        <xdr:cNvCxnSpPr/>
      </xdr:nvCxnSpPr>
      <xdr:spPr>
        <a:xfrm>
          <a:off x="6972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41797</xdr:rowOff>
    </xdr:from>
    <xdr:to>
      <xdr:col>55</xdr:col>
      <xdr:colOff>50800</xdr:colOff>
      <xdr:row>57</xdr:row>
      <xdr:rowOff>143397</xdr:rowOff>
    </xdr:to>
    <xdr:sp macro="" textlink="">
      <xdr:nvSpPr>
        <xdr:cNvPr id="371" name="楕円 370"/>
        <xdr:cNvSpPr/>
      </xdr:nvSpPr>
      <xdr:spPr>
        <a:xfrm>
          <a:off x="104267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20224</xdr:rowOff>
    </xdr:from>
    <xdr:ext cx="534377" cy="259045"/>
    <xdr:sp macro="" textlink="">
      <xdr:nvSpPr>
        <xdr:cNvPr id="372" name="普通建設事業費該当値テキスト"/>
        <xdr:cNvSpPr txBox="1"/>
      </xdr:nvSpPr>
      <xdr:spPr>
        <a:xfrm>
          <a:off x="10528300" y="979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65191</xdr:rowOff>
    </xdr:from>
    <xdr:to>
      <xdr:col>50</xdr:col>
      <xdr:colOff>165100</xdr:colOff>
      <xdr:row>55</xdr:row>
      <xdr:rowOff>166791</xdr:rowOff>
    </xdr:to>
    <xdr:sp macro="" textlink="">
      <xdr:nvSpPr>
        <xdr:cNvPr id="373" name="楕円 372"/>
        <xdr:cNvSpPr/>
      </xdr:nvSpPr>
      <xdr:spPr>
        <a:xfrm>
          <a:off x="95885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11868</xdr:rowOff>
    </xdr:from>
    <xdr:ext cx="534377" cy="259045"/>
    <xdr:sp macro="" textlink="">
      <xdr:nvSpPr>
        <xdr:cNvPr id="374" name="テキスト ボックス 373"/>
        <xdr:cNvSpPr txBox="1"/>
      </xdr:nvSpPr>
      <xdr:spPr>
        <a:xfrm>
          <a:off x="9372111" y="92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89956</xdr:rowOff>
    </xdr:from>
    <xdr:to>
      <xdr:col>46</xdr:col>
      <xdr:colOff>38100</xdr:colOff>
      <xdr:row>58</xdr:row>
      <xdr:rowOff>20106</xdr:rowOff>
    </xdr:to>
    <xdr:sp macro="" textlink="">
      <xdr:nvSpPr>
        <xdr:cNvPr id="375" name="楕円 374"/>
        <xdr:cNvSpPr/>
      </xdr:nvSpPr>
      <xdr:spPr>
        <a:xfrm>
          <a:off x="8699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11233</xdr:rowOff>
    </xdr:from>
    <xdr:ext cx="534377" cy="259045"/>
    <xdr:sp macro="" textlink="">
      <xdr:nvSpPr>
        <xdr:cNvPr id="376" name="テキスト ボックス 375"/>
        <xdr:cNvSpPr txBox="1"/>
      </xdr:nvSpPr>
      <xdr:spPr>
        <a:xfrm>
          <a:off x="8483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45096</xdr:rowOff>
    </xdr:from>
    <xdr:to>
      <xdr:col>41</xdr:col>
      <xdr:colOff>101600</xdr:colOff>
      <xdr:row>57</xdr:row>
      <xdr:rowOff>146696</xdr:rowOff>
    </xdr:to>
    <xdr:sp macro="" textlink="">
      <xdr:nvSpPr>
        <xdr:cNvPr id="377" name="楕円 376"/>
        <xdr:cNvSpPr/>
      </xdr:nvSpPr>
      <xdr:spPr>
        <a:xfrm>
          <a:off x="7810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137823</xdr:rowOff>
    </xdr:from>
    <xdr:ext cx="534377" cy="259045"/>
    <xdr:sp macro="" textlink="">
      <xdr:nvSpPr>
        <xdr:cNvPr id="378" name="テキスト ボックス 377"/>
        <xdr:cNvSpPr txBox="1"/>
      </xdr:nvSpPr>
      <xdr:spPr>
        <a:xfrm>
          <a:off x="7594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38728</xdr:rowOff>
    </xdr:from>
    <xdr:to>
      <xdr:col>36</xdr:col>
      <xdr:colOff>165100</xdr:colOff>
      <xdr:row>55</xdr:row>
      <xdr:rowOff>140328</xdr:rowOff>
    </xdr:to>
    <xdr:sp macro="" textlink="">
      <xdr:nvSpPr>
        <xdr:cNvPr id="379" name="楕円 378"/>
        <xdr:cNvSpPr/>
      </xdr:nvSpPr>
      <xdr:spPr>
        <a:xfrm>
          <a:off x="6921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156855</xdr:rowOff>
    </xdr:from>
    <xdr:ext cx="534377" cy="259045"/>
    <xdr:sp macro="" textlink="">
      <xdr:nvSpPr>
        <xdr:cNvPr id="380" name="テキスト ボックス 379"/>
        <xdr:cNvSpPr txBox="1"/>
      </xdr:nvSpPr>
      <xdr:spPr>
        <a:xfrm>
          <a:off x="6705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106108</xdr:rowOff>
    </xdr:from>
    <xdr:to>
      <xdr:col>55</xdr:col>
      <xdr:colOff>0</xdr:colOff>
      <xdr:row>79</xdr:row>
      <xdr:rowOff>13576</xdr:rowOff>
    </xdr:to>
    <xdr:cxnSp macro="">
      <xdr:nvCxnSpPr>
        <xdr:cNvPr id="409" name="直線コネクタ 408"/>
        <xdr:cNvCxnSpPr/>
      </xdr:nvCxnSpPr>
      <xdr:spPr>
        <a:xfrm>
          <a:off x="9639300" y="13136308"/>
          <a:ext cx="838200" cy="4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106108</xdr:rowOff>
    </xdr:from>
    <xdr:to>
      <xdr:col>50</xdr:col>
      <xdr:colOff>114300</xdr:colOff>
      <xdr:row>78</xdr:row>
      <xdr:rowOff>148907</xdr:rowOff>
    </xdr:to>
    <xdr:cxnSp macro="">
      <xdr:nvCxnSpPr>
        <xdr:cNvPr id="412" name="直線コネクタ 411"/>
        <xdr:cNvCxnSpPr/>
      </xdr:nvCxnSpPr>
      <xdr:spPr>
        <a:xfrm flipV="1">
          <a:off x="8750300" y="13136308"/>
          <a:ext cx="889000" cy="3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148907</xdr:rowOff>
    </xdr:from>
    <xdr:to>
      <xdr:col>45</xdr:col>
      <xdr:colOff>177800</xdr:colOff>
      <xdr:row>78</xdr:row>
      <xdr:rowOff>169698</xdr:rowOff>
    </xdr:to>
    <xdr:cxnSp macro="">
      <xdr:nvCxnSpPr>
        <xdr:cNvPr id="415" name="直線コネクタ 414"/>
        <xdr:cNvCxnSpPr/>
      </xdr:nvCxnSpPr>
      <xdr:spPr>
        <a:xfrm flipV="1">
          <a:off x="7861300" y="13522007"/>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62840</xdr:rowOff>
    </xdr:from>
    <xdr:to>
      <xdr:col>41</xdr:col>
      <xdr:colOff>50800</xdr:colOff>
      <xdr:row>78</xdr:row>
      <xdr:rowOff>169698</xdr:rowOff>
    </xdr:to>
    <xdr:cxnSp macro="">
      <xdr:nvCxnSpPr>
        <xdr:cNvPr id="418" name="直線コネクタ 417"/>
        <xdr:cNvCxnSpPr/>
      </xdr:nvCxnSpPr>
      <xdr:spPr>
        <a:xfrm>
          <a:off x="6972300" y="13093040"/>
          <a:ext cx="889000" cy="4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134226</xdr:rowOff>
    </xdr:from>
    <xdr:to>
      <xdr:col>55</xdr:col>
      <xdr:colOff>50800</xdr:colOff>
      <xdr:row>79</xdr:row>
      <xdr:rowOff>64376</xdr:rowOff>
    </xdr:to>
    <xdr:sp macro="" textlink="">
      <xdr:nvSpPr>
        <xdr:cNvPr id="428" name="楕円 427"/>
        <xdr:cNvSpPr/>
      </xdr:nvSpPr>
      <xdr:spPr>
        <a:xfrm>
          <a:off x="104267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49153</xdr:rowOff>
    </xdr:from>
    <xdr:ext cx="469744" cy="259045"/>
    <xdr:sp macro="" textlink="">
      <xdr:nvSpPr>
        <xdr:cNvPr id="429" name="普通建設事業費 （ うち新規整備　）該当値テキスト"/>
        <xdr:cNvSpPr txBox="1"/>
      </xdr:nvSpPr>
      <xdr:spPr>
        <a:xfrm>
          <a:off x="10528300" y="134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55308</xdr:rowOff>
    </xdr:from>
    <xdr:to>
      <xdr:col>50</xdr:col>
      <xdr:colOff>165100</xdr:colOff>
      <xdr:row>76</xdr:row>
      <xdr:rowOff>156908</xdr:rowOff>
    </xdr:to>
    <xdr:sp macro="" textlink="">
      <xdr:nvSpPr>
        <xdr:cNvPr id="430" name="楕円 429"/>
        <xdr:cNvSpPr/>
      </xdr:nvSpPr>
      <xdr:spPr>
        <a:xfrm>
          <a:off x="9588500" y="130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1985</xdr:rowOff>
    </xdr:from>
    <xdr:ext cx="534377" cy="259045"/>
    <xdr:sp macro="" textlink="">
      <xdr:nvSpPr>
        <xdr:cNvPr id="431" name="テキスト ボックス 430"/>
        <xdr:cNvSpPr txBox="1"/>
      </xdr:nvSpPr>
      <xdr:spPr>
        <a:xfrm>
          <a:off x="9372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98107</xdr:rowOff>
    </xdr:from>
    <xdr:to>
      <xdr:col>46</xdr:col>
      <xdr:colOff>38100</xdr:colOff>
      <xdr:row>79</xdr:row>
      <xdr:rowOff>28257</xdr:rowOff>
    </xdr:to>
    <xdr:sp macro="" textlink="">
      <xdr:nvSpPr>
        <xdr:cNvPr id="432" name="楕円 431"/>
        <xdr:cNvSpPr/>
      </xdr:nvSpPr>
      <xdr:spPr>
        <a:xfrm>
          <a:off x="8699500" y="134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19384</xdr:rowOff>
    </xdr:from>
    <xdr:ext cx="469744" cy="259045"/>
    <xdr:sp macro="" textlink="">
      <xdr:nvSpPr>
        <xdr:cNvPr id="433" name="テキスト ボックス 432"/>
        <xdr:cNvSpPr txBox="1"/>
      </xdr:nvSpPr>
      <xdr:spPr>
        <a:xfrm>
          <a:off x="8515428" y="135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118898</xdr:rowOff>
    </xdr:from>
    <xdr:to>
      <xdr:col>41</xdr:col>
      <xdr:colOff>101600</xdr:colOff>
      <xdr:row>79</xdr:row>
      <xdr:rowOff>49048</xdr:rowOff>
    </xdr:to>
    <xdr:sp macro="" textlink="">
      <xdr:nvSpPr>
        <xdr:cNvPr id="434" name="楕円 433"/>
        <xdr:cNvSpPr/>
      </xdr:nvSpPr>
      <xdr:spPr>
        <a:xfrm>
          <a:off x="7810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40175</xdr:rowOff>
    </xdr:from>
    <xdr:ext cx="469744" cy="259045"/>
    <xdr:sp macro="" textlink="">
      <xdr:nvSpPr>
        <xdr:cNvPr id="435" name="テキスト ボックス 434"/>
        <xdr:cNvSpPr txBox="1"/>
      </xdr:nvSpPr>
      <xdr:spPr>
        <a:xfrm>
          <a:off x="7626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12040</xdr:rowOff>
    </xdr:from>
    <xdr:to>
      <xdr:col>36</xdr:col>
      <xdr:colOff>165100</xdr:colOff>
      <xdr:row>76</xdr:row>
      <xdr:rowOff>113640</xdr:rowOff>
    </xdr:to>
    <xdr:sp macro="" textlink="">
      <xdr:nvSpPr>
        <xdr:cNvPr id="436" name="楕円 435"/>
        <xdr:cNvSpPr/>
      </xdr:nvSpPr>
      <xdr:spPr>
        <a:xfrm>
          <a:off x="6921500" y="130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130167</xdr:rowOff>
    </xdr:from>
    <xdr:ext cx="534377" cy="259045"/>
    <xdr:sp macro="" textlink="">
      <xdr:nvSpPr>
        <xdr:cNvPr id="437" name="テキスト ボックス 436"/>
        <xdr:cNvSpPr txBox="1"/>
      </xdr:nvSpPr>
      <xdr:spPr>
        <a:xfrm>
          <a:off x="6705111" y="128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37320</xdr:rowOff>
    </xdr:from>
    <xdr:to>
      <xdr:col>55</xdr:col>
      <xdr:colOff>0</xdr:colOff>
      <xdr:row>97</xdr:row>
      <xdr:rowOff>90649</xdr:rowOff>
    </xdr:to>
    <xdr:cxnSp macro="">
      <xdr:nvCxnSpPr>
        <xdr:cNvPr id="468" name="直線コネクタ 467"/>
        <xdr:cNvCxnSpPr/>
      </xdr:nvCxnSpPr>
      <xdr:spPr>
        <a:xfrm flipV="1">
          <a:off x="9639300" y="16667970"/>
          <a:ext cx="8382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90649</xdr:rowOff>
    </xdr:from>
    <xdr:to>
      <xdr:col>50</xdr:col>
      <xdr:colOff>114300</xdr:colOff>
      <xdr:row>97</xdr:row>
      <xdr:rowOff>167360</xdr:rowOff>
    </xdr:to>
    <xdr:cxnSp macro="">
      <xdr:nvCxnSpPr>
        <xdr:cNvPr id="471" name="直線コネクタ 470"/>
        <xdr:cNvCxnSpPr/>
      </xdr:nvCxnSpPr>
      <xdr:spPr>
        <a:xfrm flipV="1">
          <a:off x="8750300" y="16721299"/>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20876</xdr:rowOff>
    </xdr:from>
    <xdr:to>
      <xdr:col>45</xdr:col>
      <xdr:colOff>177800</xdr:colOff>
      <xdr:row>97</xdr:row>
      <xdr:rowOff>167360</xdr:rowOff>
    </xdr:to>
    <xdr:cxnSp macro="">
      <xdr:nvCxnSpPr>
        <xdr:cNvPr id="474" name="直線コネクタ 473"/>
        <xdr:cNvCxnSpPr/>
      </xdr:nvCxnSpPr>
      <xdr:spPr>
        <a:xfrm>
          <a:off x="7861300" y="16651526"/>
          <a:ext cx="889000" cy="1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20876</xdr:rowOff>
    </xdr:from>
    <xdr:to>
      <xdr:col>41</xdr:col>
      <xdr:colOff>50800</xdr:colOff>
      <xdr:row>97</xdr:row>
      <xdr:rowOff>81783</xdr:rowOff>
    </xdr:to>
    <xdr:cxnSp macro="">
      <xdr:nvCxnSpPr>
        <xdr:cNvPr id="477" name="直線コネクタ 476"/>
        <xdr:cNvCxnSpPr/>
      </xdr:nvCxnSpPr>
      <xdr:spPr>
        <a:xfrm flipV="1">
          <a:off x="6972300" y="16651526"/>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157970</xdr:rowOff>
    </xdr:from>
    <xdr:to>
      <xdr:col>55</xdr:col>
      <xdr:colOff>50800</xdr:colOff>
      <xdr:row>97</xdr:row>
      <xdr:rowOff>88120</xdr:rowOff>
    </xdr:to>
    <xdr:sp macro="" textlink="">
      <xdr:nvSpPr>
        <xdr:cNvPr id="487" name="楕円 486"/>
        <xdr:cNvSpPr/>
      </xdr:nvSpPr>
      <xdr:spPr>
        <a:xfrm>
          <a:off x="104267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136397</xdr:rowOff>
    </xdr:from>
    <xdr:ext cx="534377" cy="259045"/>
    <xdr:sp macro="" textlink="">
      <xdr:nvSpPr>
        <xdr:cNvPr id="488" name="普通建設事業費 （ うち更新整備　）該当値テキスト"/>
        <xdr:cNvSpPr txBox="1"/>
      </xdr:nvSpPr>
      <xdr:spPr>
        <a:xfrm>
          <a:off x="10528300" y="165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39849</xdr:rowOff>
    </xdr:from>
    <xdr:to>
      <xdr:col>50</xdr:col>
      <xdr:colOff>165100</xdr:colOff>
      <xdr:row>97</xdr:row>
      <xdr:rowOff>141449</xdr:rowOff>
    </xdr:to>
    <xdr:sp macro="" textlink="">
      <xdr:nvSpPr>
        <xdr:cNvPr id="489" name="楕円 488"/>
        <xdr:cNvSpPr/>
      </xdr:nvSpPr>
      <xdr:spPr>
        <a:xfrm>
          <a:off x="9588500" y="166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132576</xdr:rowOff>
    </xdr:from>
    <xdr:ext cx="534377" cy="259045"/>
    <xdr:sp macro="" textlink="">
      <xdr:nvSpPr>
        <xdr:cNvPr id="490" name="テキスト ボックス 489"/>
        <xdr:cNvSpPr txBox="1"/>
      </xdr:nvSpPr>
      <xdr:spPr>
        <a:xfrm>
          <a:off x="9372111" y="167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116560</xdr:rowOff>
    </xdr:from>
    <xdr:to>
      <xdr:col>46</xdr:col>
      <xdr:colOff>38100</xdr:colOff>
      <xdr:row>98</xdr:row>
      <xdr:rowOff>46710</xdr:rowOff>
    </xdr:to>
    <xdr:sp macro="" textlink="">
      <xdr:nvSpPr>
        <xdr:cNvPr id="491" name="楕円 490"/>
        <xdr:cNvSpPr/>
      </xdr:nvSpPr>
      <xdr:spPr>
        <a:xfrm>
          <a:off x="8699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37837</xdr:rowOff>
    </xdr:from>
    <xdr:ext cx="534377" cy="259045"/>
    <xdr:sp macro="" textlink="">
      <xdr:nvSpPr>
        <xdr:cNvPr id="492" name="テキスト ボックス 491"/>
        <xdr:cNvSpPr txBox="1"/>
      </xdr:nvSpPr>
      <xdr:spPr>
        <a:xfrm>
          <a:off x="8483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141526</xdr:rowOff>
    </xdr:from>
    <xdr:to>
      <xdr:col>41</xdr:col>
      <xdr:colOff>101600</xdr:colOff>
      <xdr:row>97</xdr:row>
      <xdr:rowOff>71676</xdr:rowOff>
    </xdr:to>
    <xdr:sp macro="" textlink="">
      <xdr:nvSpPr>
        <xdr:cNvPr id="493" name="楕円 492"/>
        <xdr:cNvSpPr/>
      </xdr:nvSpPr>
      <xdr:spPr>
        <a:xfrm>
          <a:off x="7810500" y="166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88203</xdr:rowOff>
    </xdr:from>
    <xdr:ext cx="534377" cy="259045"/>
    <xdr:sp macro="" textlink="">
      <xdr:nvSpPr>
        <xdr:cNvPr id="494" name="テキスト ボックス 493"/>
        <xdr:cNvSpPr txBox="1"/>
      </xdr:nvSpPr>
      <xdr:spPr>
        <a:xfrm>
          <a:off x="7594111" y="163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30983</xdr:rowOff>
    </xdr:from>
    <xdr:to>
      <xdr:col>36</xdr:col>
      <xdr:colOff>165100</xdr:colOff>
      <xdr:row>97</xdr:row>
      <xdr:rowOff>132583</xdr:rowOff>
    </xdr:to>
    <xdr:sp macro="" textlink="">
      <xdr:nvSpPr>
        <xdr:cNvPr id="495" name="楕円 494"/>
        <xdr:cNvSpPr/>
      </xdr:nvSpPr>
      <xdr:spPr>
        <a:xfrm>
          <a:off x="6921500" y="1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123710</xdr:rowOff>
    </xdr:from>
    <xdr:ext cx="534377" cy="259045"/>
    <xdr:sp macro="" textlink="">
      <xdr:nvSpPr>
        <xdr:cNvPr id="496" name="テキスト ボックス 495"/>
        <xdr:cNvSpPr txBox="1"/>
      </xdr:nvSpPr>
      <xdr:spPr>
        <a:xfrm>
          <a:off x="6705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6197</xdr:rowOff>
    </xdr:from>
    <xdr:to>
      <xdr:col>85</xdr:col>
      <xdr:colOff>127000</xdr:colOff>
      <xdr:row>38</xdr:row>
      <xdr:rowOff>86573</xdr:rowOff>
    </xdr:to>
    <xdr:cxnSp macro="">
      <xdr:nvCxnSpPr>
        <xdr:cNvPr id="523" name="直線コネクタ 522"/>
        <xdr:cNvCxnSpPr/>
      </xdr:nvCxnSpPr>
      <xdr:spPr>
        <a:xfrm flipV="1">
          <a:off x="15481300" y="6521297"/>
          <a:ext cx="838200" cy="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86573</xdr:rowOff>
    </xdr:from>
    <xdr:to>
      <xdr:col>81</xdr:col>
      <xdr:colOff>50800</xdr:colOff>
      <xdr:row>38</xdr:row>
      <xdr:rowOff>137734</xdr:rowOff>
    </xdr:to>
    <xdr:cxnSp macro="">
      <xdr:nvCxnSpPr>
        <xdr:cNvPr id="526" name="直線コネクタ 525"/>
        <xdr:cNvCxnSpPr/>
      </xdr:nvCxnSpPr>
      <xdr:spPr>
        <a:xfrm flipV="1">
          <a:off x="14592300" y="6601673"/>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137140</xdr:rowOff>
    </xdr:from>
    <xdr:to>
      <xdr:col>76</xdr:col>
      <xdr:colOff>114300</xdr:colOff>
      <xdr:row>38</xdr:row>
      <xdr:rowOff>137734</xdr:rowOff>
    </xdr:to>
    <xdr:cxnSp macro="">
      <xdr:nvCxnSpPr>
        <xdr:cNvPr id="529" name="直線コネクタ 528"/>
        <xdr:cNvCxnSpPr/>
      </xdr:nvCxnSpPr>
      <xdr:spPr>
        <a:xfrm>
          <a:off x="13703300" y="665224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108199</xdr:rowOff>
    </xdr:from>
    <xdr:to>
      <xdr:col>71</xdr:col>
      <xdr:colOff>177800</xdr:colOff>
      <xdr:row>38</xdr:row>
      <xdr:rowOff>137140</xdr:rowOff>
    </xdr:to>
    <xdr:cxnSp macro="">
      <xdr:nvCxnSpPr>
        <xdr:cNvPr id="532" name="直線コネクタ 531"/>
        <xdr:cNvCxnSpPr/>
      </xdr:nvCxnSpPr>
      <xdr:spPr>
        <a:xfrm>
          <a:off x="12814300" y="6623299"/>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126848</xdr:rowOff>
    </xdr:from>
    <xdr:to>
      <xdr:col>85</xdr:col>
      <xdr:colOff>177800</xdr:colOff>
      <xdr:row>38</xdr:row>
      <xdr:rowOff>56998</xdr:rowOff>
    </xdr:to>
    <xdr:sp macro="" textlink="">
      <xdr:nvSpPr>
        <xdr:cNvPr id="542" name="楕円 541"/>
        <xdr:cNvSpPr/>
      </xdr:nvSpPr>
      <xdr:spPr>
        <a:xfrm>
          <a:off x="16268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149725</xdr:rowOff>
    </xdr:from>
    <xdr:ext cx="469744" cy="259045"/>
    <xdr:sp macro="" textlink="">
      <xdr:nvSpPr>
        <xdr:cNvPr id="543" name="災害復旧事業費該当値テキスト"/>
        <xdr:cNvSpPr txBox="1"/>
      </xdr:nvSpPr>
      <xdr:spPr>
        <a:xfrm>
          <a:off x="16370300" y="63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35773</xdr:rowOff>
    </xdr:from>
    <xdr:to>
      <xdr:col>81</xdr:col>
      <xdr:colOff>101600</xdr:colOff>
      <xdr:row>38</xdr:row>
      <xdr:rowOff>137373</xdr:rowOff>
    </xdr:to>
    <xdr:sp macro="" textlink="">
      <xdr:nvSpPr>
        <xdr:cNvPr id="544" name="楕円 543"/>
        <xdr:cNvSpPr/>
      </xdr:nvSpPr>
      <xdr:spPr>
        <a:xfrm>
          <a:off x="15430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128500</xdr:rowOff>
    </xdr:from>
    <xdr:ext cx="469744" cy="259045"/>
    <xdr:sp macro="" textlink="">
      <xdr:nvSpPr>
        <xdr:cNvPr id="545" name="テキスト ボックス 544"/>
        <xdr:cNvSpPr txBox="1"/>
      </xdr:nvSpPr>
      <xdr:spPr>
        <a:xfrm>
          <a:off x="15246428" y="66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86934</xdr:rowOff>
    </xdr:from>
    <xdr:to>
      <xdr:col>76</xdr:col>
      <xdr:colOff>165100</xdr:colOff>
      <xdr:row>39</xdr:row>
      <xdr:rowOff>17084</xdr:rowOff>
    </xdr:to>
    <xdr:sp macro="" textlink="">
      <xdr:nvSpPr>
        <xdr:cNvPr id="546" name="楕円 545"/>
        <xdr:cNvSpPr/>
      </xdr:nvSpPr>
      <xdr:spPr>
        <a:xfrm>
          <a:off x="14541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8211</xdr:rowOff>
    </xdr:from>
    <xdr:ext cx="313932" cy="259045"/>
    <xdr:sp macro="" textlink="">
      <xdr:nvSpPr>
        <xdr:cNvPr id="547" name="テキスト ボックス 546"/>
        <xdr:cNvSpPr txBox="1"/>
      </xdr:nvSpPr>
      <xdr:spPr>
        <a:xfrm>
          <a:off x="14435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86340</xdr:rowOff>
    </xdr:from>
    <xdr:to>
      <xdr:col>72</xdr:col>
      <xdr:colOff>38100</xdr:colOff>
      <xdr:row>39</xdr:row>
      <xdr:rowOff>16490</xdr:rowOff>
    </xdr:to>
    <xdr:sp macro="" textlink="">
      <xdr:nvSpPr>
        <xdr:cNvPr id="548" name="楕円 547"/>
        <xdr:cNvSpPr/>
      </xdr:nvSpPr>
      <xdr:spPr>
        <a:xfrm>
          <a:off x="13652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7617</xdr:rowOff>
    </xdr:from>
    <xdr:ext cx="313932" cy="259045"/>
    <xdr:sp macro="" textlink="">
      <xdr:nvSpPr>
        <xdr:cNvPr id="549" name="テキスト ボックス 548"/>
        <xdr:cNvSpPr txBox="1"/>
      </xdr:nvSpPr>
      <xdr:spPr>
        <a:xfrm>
          <a:off x="13546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57399</xdr:rowOff>
    </xdr:from>
    <xdr:to>
      <xdr:col>67</xdr:col>
      <xdr:colOff>101600</xdr:colOff>
      <xdr:row>38</xdr:row>
      <xdr:rowOff>158999</xdr:rowOff>
    </xdr:to>
    <xdr:sp macro="" textlink="">
      <xdr:nvSpPr>
        <xdr:cNvPr id="550" name="楕円 549"/>
        <xdr:cNvSpPr/>
      </xdr:nvSpPr>
      <xdr:spPr>
        <a:xfrm>
          <a:off x="127635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4076</xdr:rowOff>
    </xdr:from>
    <xdr:ext cx="378565" cy="259045"/>
    <xdr:sp macro="" textlink="">
      <xdr:nvSpPr>
        <xdr:cNvPr id="551" name="テキスト ボックス 550"/>
        <xdr:cNvSpPr txBox="1"/>
      </xdr:nvSpPr>
      <xdr:spPr>
        <a:xfrm>
          <a:off x="12625017" y="634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2687</xdr:rowOff>
    </xdr:from>
    <xdr:to>
      <xdr:col>85</xdr:col>
      <xdr:colOff>127000</xdr:colOff>
      <xdr:row>76</xdr:row>
      <xdr:rowOff>16256</xdr:rowOff>
    </xdr:to>
    <xdr:cxnSp macro="">
      <xdr:nvCxnSpPr>
        <xdr:cNvPr id="631" name="直線コネクタ 630"/>
        <xdr:cNvCxnSpPr/>
      </xdr:nvCxnSpPr>
      <xdr:spPr>
        <a:xfrm>
          <a:off x="15481300" y="13032887"/>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2687</xdr:rowOff>
    </xdr:from>
    <xdr:to>
      <xdr:col>81</xdr:col>
      <xdr:colOff>50800</xdr:colOff>
      <xdr:row>76</xdr:row>
      <xdr:rowOff>18934</xdr:rowOff>
    </xdr:to>
    <xdr:cxnSp macro="">
      <xdr:nvCxnSpPr>
        <xdr:cNvPr id="634" name="直線コネクタ 633"/>
        <xdr:cNvCxnSpPr/>
      </xdr:nvCxnSpPr>
      <xdr:spPr>
        <a:xfrm flipV="1">
          <a:off x="14592300" y="13032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18934</xdr:rowOff>
    </xdr:from>
    <xdr:to>
      <xdr:col>76</xdr:col>
      <xdr:colOff>114300</xdr:colOff>
      <xdr:row>76</xdr:row>
      <xdr:rowOff>50416</xdr:rowOff>
    </xdr:to>
    <xdr:cxnSp macro="">
      <xdr:nvCxnSpPr>
        <xdr:cNvPr id="637" name="直線コネクタ 636"/>
        <xdr:cNvCxnSpPr/>
      </xdr:nvCxnSpPr>
      <xdr:spPr>
        <a:xfrm flipV="1">
          <a:off x="13703300" y="13049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50416</xdr:rowOff>
    </xdr:from>
    <xdr:to>
      <xdr:col>71</xdr:col>
      <xdr:colOff>177800</xdr:colOff>
      <xdr:row>76</xdr:row>
      <xdr:rowOff>80411</xdr:rowOff>
    </xdr:to>
    <xdr:cxnSp macro="">
      <xdr:nvCxnSpPr>
        <xdr:cNvPr id="640" name="直線コネクタ 639"/>
        <xdr:cNvCxnSpPr/>
      </xdr:nvCxnSpPr>
      <xdr:spPr>
        <a:xfrm flipV="1">
          <a:off x="12814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136906</xdr:rowOff>
    </xdr:from>
    <xdr:to>
      <xdr:col>85</xdr:col>
      <xdr:colOff>177800</xdr:colOff>
      <xdr:row>76</xdr:row>
      <xdr:rowOff>67056</xdr:rowOff>
    </xdr:to>
    <xdr:sp macro="" textlink="">
      <xdr:nvSpPr>
        <xdr:cNvPr id="650" name="楕円 649"/>
        <xdr:cNvSpPr/>
      </xdr:nvSpPr>
      <xdr:spPr>
        <a:xfrm>
          <a:off x="162687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159783</xdr:rowOff>
    </xdr:from>
    <xdr:ext cx="534377" cy="259045"/>
    <xdr:sp macro="" textlink="">
      <xdr:nvSpPr>
        <xdr:cNvPr id="651" name="公債費該当値テキスト"/>
        <xdr:cNvSpPr txBox="1"/>
      </xdr:nvSpPr>
      <xdr:spPr>
        <a:xfrm>
          <a:off x="16370300" y="128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123337</xdr:rowOff>
    </xdr:from>
    <xdr:to>
      <xdr:col>81</xdr:col>
      <xdr:colOff>101600</xdr:colOff>
      <xdr:row>76</xdr:row>
      <xdr:rowOff>53487</xdr:rowOff>
    </xdr:to>
    <xdr:sp macro="" textlink="">
      <xdr:nvSpPr>
        <xdr:cNvPr id="652" name="楕円 651"/>
        <xdr:cNvSpPr/>
      </xdr:nvSpPr>
      <xdr:spPr>
        <a:xfrm>
          <a:off x="15430500" y="129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70014</xdr:rowOff>
    </xdr:from>
    <xdr:ext cx="534377" cy="259045"/>
    <xdr:sp macro="" textlink="">
      <xdr:nvSpPr>
        <xdr:cNvPr id="653" name="テキスト ボックス 652"/>
        <xdr:cNvSpPr txBox="1"/>
      </xdr:nvSpPr>
      <xdr:spPr>
        <a:xfrm>
          <a:off x="15214111" y="12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139584</xdr:rowOff>
    </xdr:from>
    <xdr:to>
      <xdr:col>76</xdr:col>
      <xdr:colOff>165100</xdr:colOff>
      <xdr:row>76</xdr:row>
      <xdr:rowOff>69734</xdr:rowOff>
    </xdr:to>
    <xdr:sp macro="" textlink="">
      <xdr:nvSpPr>
        <xdr:cNvPr id="654" name="楕円 653"/>
        <xdr:cNvSpPr/>
      </xdr:nvSpPr>
      <xdr:spPr>
        <a:xfrm>
          <a:off x="14541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86261</xdr:rowOff>
    </xdr:from>
    <xdr:ext cx="534377" cy="259045"/>
    <xdr:sp macro="" textlink="">
      <xdr:nvSpPr>
        <xdr:cNvPr id="655" name="テキスト ボックス 654"/>
        <xdr:cNvSpPr txBox="1"/>
      </xdr:nvSpPr>
      <xdr:spPr>
        <a:xfrm>
          <a:off x="14325111" y="127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171066</xdr:rowOff>
    </xdr:from>
    <xdr:to>
      <xdr:col>72</xdr:col>
      <xdr:colOff>38100</xdr:colOff>
      <xdr:row>76</xdr:row>
      <xdr:rowOff>101216</xdr:rowOff>
    </xdr:to>
    <xdr:sp macro="" textlink="">
      <xdr:nvSpPr>
        <xdr:cNvPr id="656" name="楕円 655"/>
        <xdr:cNvSpPr/>
      </xdr:nvSpPr>
      <xdr:spPr>
        <a:xfrm>
          <a:off x="13652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92343</xdr:rowOff>
    </xdr:from>
    <xdr:ext cx="534377" cy="259045"/>
    <xdr:sp macro="" textlink="">
      <xdr:nvSpPr>
        <xdr:cNvPr id="657" name="テキスト ボックス 656"/>
        <xdr:cNvSpPr txBox="1"/>
      </xdr:nvSpPr>
      <xdr:spPr>
        <a:xfrm>
          <a:off x="13436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29611</xdr:rowOff>
    </xdr:from>
    <xdr:to>
      <xdr:col>67</xdr:col>
      <xdr:colOff>101600</xdr:colOff>
      <xdr:row>76</xdr:row>
      <xdr:rowOff>131211</xdr:rowOff>
    </xdr:to>
    <xdr:sp macro="" textlink="">
      <xdr:nvSpPr>
        <xdr:cNvPr id="658" name="楕円 657"/>
        <xdr:cNvSpPr/>
      </xdr:nvSpPr>
      <xdr:spPr>
        <a:xfrm>
          <a:off x="12763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122338</xdr:rowOff>
    </xdr:from>
    <xdr:ext cx="534377" cy="259045"/>
    <xdr:sp macro="" textlink="">
      <xdr:nvSpPr>
        <xdr:cNvPr id="659" name="テキスト ボックス 658"/>
        <xdr:cNvSpPr txBox="1"/>
      </xdr:nvSpPr>
      <xdr:spPr>
        <a:xfrm>
          <a:off x="12547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125527</xdr:rowOff>
    </xdr:from>
    <xdr:to>
      <xdr:col>85</xdr:col>
      <xdr:colOff>127000</xdr:colOff>
      <xdr:row>98</xdr:row>
      <xdr:rowOff>128321</xdr:rowOff>
    </xdr:to>
    <xdr:cxnSp macro="">
      <xdr:nvCxnSpPr>
        <xdr:cNvPr id="686" name="直線コネクタ 685"/>
        <xdr:cNvCxnSpPr/>
      </xdr:nvCxnSpPr>
      <xdr:spPr>
        <a:xfrm flipV="1">
          <a:off x="15481300" y="16927627"/>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123191</xdr:rowOff>
    </xdr:from>
    <xdr:to>
      <xdr:col>81</xdr:col>
      <xdr:colOff>50800</xdr:colOff>
      <xdr:row>98</xdr:row>
      <xdr:rowOff>128321</xdr:rowOff>
    </xdr:to>
    <xdr:cxnSp macro="">
      <xdr:nvCxnSpPr>
        <xdr:cNvPr id="689" name="直線コネクタ 688"/>
        <xdr:cNvCxnSpPr/>
      </xdr:nvCxnSpPr>
      <xdr:spPr>
        <a:xfrm>
          <a:off x="14592300" y="16925291"/>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123191</xdr:rowOff>
    </xdr:from>
    <xdr:to>
      <xdr:col>76</xdr:col>
      <xdr:colOff>114300</xdr:colOff>
      <xdr:row>98</xdr:row>
      <xdr:rowOff>131387</xdr:rowOff>
    </xdr:to>
    <xdr:cxnSp macro="">
      <xdr:nvCxnSpPr>
        <xdr:cNvPr id="692" name="直線コネクタ 691"/>
        <xdr:cNvCxnSpPr/>
      </xdr:nvCxnSpPr>
      <xdr:spPr>
        <a:xfrm flipV="1">
          <a:off x="13703300" y="1692529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100637</xdr:rowOff>
    </xdr:from>
    <xdr:to>
      <xdr:col>71</xdr:col>
      <xdr:colOff>177800</xdr:colOff>
      <xdr:row>98</xdr:row>
      <xdr:rowOff>131387</xdr:rowOff>
    </xdr:to>
    <xdr:cxnSp macro="">
      <xdr:nvCxnSpPr>
        <xdr:cNvPr id="695" name="直線コネクタ 694"/>
        <xdr:cNvCxnSpPr/>
      </xdr:nvCxnSpPr>
      <xdr:spPr>
        <a:xfrm>
          <a:off x="12814300" y="16902737"/>
          <a:ext cx="889000" cy="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74727</xdr:rowOff>
    </xdr:from>
    <xdr:to>
      <xdr:col>85</xdr:col>
      <xdr:colOff>177800</xdr:colOff>
      <xdr:row>99</xdr:row>
      <xdr:rowOff>4877</xdr:rowOff>
    </xdr:to>
    <xdr:sp macro="" textlink="">
      <xdr:nvSpPr>
        <xdr:cNvPr id="705" name="楕円 704"/>
        <xdr:cNvSpPr/>
      </xdr:nvSpPr>
      <xdr:spPr>
        <a:xfrm>
          <a:off x="162687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161104</xdr:rowOff>
    </xdr:from>
    <xdr:ext cx="469744" cy="259045"/>
    <xdr:sp macro="" textlink="">
      <xdr:nvSpPr>
        <xdr:cNvPr id="706" name="積立金該当値テキスト"/>
        <xdr:cNvSpPr txBox="1"/>
      </xdr:nvSpPr>
      <xdr:spPr>
        <a:xfrm>
          <a:off x="16370300" y="167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77521</xdr:rowOff>
    </xdr:from>
    <xdr:to>
      <xdr:col>81</xdr:col>
      <xdr:colOff>101600</xdr:colOff>
      <xdr:row>99</xdr:row>
      <xdr:rowOff>7671</xdr:rowOff>
    </xdr:to>
    <xdr:sp macro="" textlink="">
      <xdr:nvSpPr>
        <xdr:cNvPr id="707" name="楕円 706"/>
        <xdr:cNvSpPr/>
      </xdr:nvSpPr>
      <xdr:spPr>
        <a:xfrm>
          <a:off x="15430500" y="168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170248</xdr:rowOff>
    </xdr:from>
    <xdr:ext cx="469744" cy="259045"/>
    <xdr:sp macro="" textlink="">
      <xdr:nvSpPr>
        <xdr:cNvPr id="708" name="テキスト ボックス 707"/>
        <xdr:cNvSpPr txBox="1"/>
      </xdr:nvSpPr>
      <xdr:spPr>
        <a:xfrm>
          <a:off x="15246428" y="169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72391</xdr:rowOff>
    </xdr:from>
    <xdr:to>
      <xdr:col>76</xdr:col>
      <xdr:colOff>165100</xdr:colOff>
      <xdr:row>99</xdr:row>
      <xdr:rowOff>2541</xdr:rowOff>
    </xdr:to>
    <xdr:sp macro="" textlink="">
      <xdr:nvSpPr>
        <xdr:cNvPr id="709" name="楕円 708"/>
        <xdr:cNvSpPr/>
      </xdr:nvSpPr>
      <xdr:spPr>
        <a:xfrm>
          <a:off x="14541500" y="168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165118</xdr:rowOff>
    </xdr:from>
    <xdr:ext cx="469744" cy="259045"/>
    <xdr:sp macro="" textlink="">
      <xdr:nvSpPr>
        <xdr:cNvPr id="710" name="テキスト ボックス 709"/>
        <xdr:cNvSpPr txBox="1"/>
      </xdr:nvSpPr>
      <xdr:spPr>
        <a:xfrm>
          <a:off x="14357428" y="169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80587</xdr:rowOff>
    </xdr:from>
    <xdr:to>
      <xdr:col>72</xdr:col>
      <xdr:colOff>38100</xdr:colOff>
      <xdr:row>99</xdr:row>
      <xdr:rowOff>10737</xdr:rowOff>
    </xdr:to>
    <xdr:sp macro="" textlink="">
      <xdr:nvSpPr>
        <xdr:cNvPr id="711" name="楕円 710"/>
        <xdr:cNvSpPr/>
      </xdr:nvSpPr>
      <xdr:spPr>
        <a:xfrm>
          <a:off x="13652500" y="168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1864</xdr:rowOff>
    </xdr:from>
    <xdr:ext cx="469744" cy="259045"/>
    <xdr:sp macro="" textlink="">
      <xdr:nvSpPr>
        <xdr:cNvPr id="712" name="テキスト ボックス 711"/>
        <xdr:cNvSpPr txBox="1"/>
      </xdr:nvSpPr>
      <xdr:spPr>
        <a:xfrm>
          <a:off x="13468428" y="1697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49837</xdr:rowOff>
    </xdr:from>
    <xdr:to>
      <xdr:col>67</xdr:col>
      <xdr:colOff>101600</xdr:colOff>
      <xdr:row>98</xdr:row>
      <xdr:rowOff>151437</xdr:rowOff>
    </xdr:to>
    <xdr:sp macro="" textlink="">
      <xdr:nvSpPr>
        <xdr:cNvPr id="713" name="楕円 712"/>
        <xdr:cNvSpPr/>
      </xdr:nvSpPr>
      <xdr:spPr>
        <a:xfrm>
          <a:off x="12763500" y="168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142564</xdr:rowOff>
    </xdr:from>
    <xdr:ext cx="469744" cy="259045"/>
    <xdr:sp macro="" textlink="">
      <xdr:nvSpPr>
        <xdr:cNvPr id="714" name="テキスト ボックス 713"/>
        <xdr:cNvSpPr txBox="1"/>
      </xdr:nvSpPr>
      <xdr:spPr>
        <a:xfrm>
          <a:off x="12579428" y="169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44450</xdr:rowOff>
    </xdr:to>
    <xdr:cxnSp macro="">
      <xdr:nvCxnSpPr>
        <xdr:cNvPr id="743" name="直線コネクタ 742"/>
        <xdr:cNvCxnSpPr/>
      </xdr:nvCxnSpPr>
      <xdr:spPr>
        <a:xfrm>
          <a:off x="21323300" y="6673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44450</xdr:rowOff>
    </xdr:to>
    <xdr:cxnSp macro="">
      <xdr:nvCxnSpPr>
        <xdr:cNvPr id="746" name="直線コネクタ 745"/>
        <xdr:cNvCxnSpPr/>
      </xdr:nvCxnSpPr>
      <xdr:spPr>
        <a:xfrm flipV="1">
          <a:off x="20434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107188</xdr:rowOff>
    </xdr:from>
    <xdr:to>
      <xdr:col>112</xdr:col>
      <xdr:colOff>38100</xdr:colOff>
      <xdr:row>39</xdr:row>
      <xdr:rowOff>37338</xdr:rowOff>
    </xdr:to>
    <xdr:sp macro="" textlink="">
      <xdr:nvSpPr>
        <xdr:cNvPr id="764" name="楕円 763"/>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28465</xdr:rowOff>
    </xdr:from>
    <xdr:ext cx="378565" cy="259045"/>
    <xdr:sp macro="" textlink="">
      <xdr:nvSpPr>
        <xdr:cNvPr id="765" name="テキスト ボックス 764"/>
        <xdr:cNvSpPr txBox="1"/>
      </xdr:nvSpPr>
      <xdr:spPr>
        <a:xfrm>
          <a:off x="21134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22657</xdr:rowOff>
    </xdr:from>
    <xdr:to>
      <xdr:col>116</xdr:col>
      <xdr:colOff>63500</xdr:colOff>
      <xdr:row>54</xdr:row>
      <xdr:rowOff>49632</xdr:rowOff>
    </xdr:to>
    <xdr:cxnSp macro="">
      <xdr:nvCxnSpPr>
        <xdr:cNvPr id="800" name="直線コネクタ 799"/>
        <xdr:cNvCxnSpPr/>
      </xdr:nvCxnSpPr>
      <xdr:spPr>
        <a:xfrm flipV="1">
          <a:off x="21323300" y="928095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49632</xdr:rowOff>
    </xdr:from>
    <xdr:to>
      <xdr:col>111</xdr:col>
      <xdr:colOff>177800</xdr:colOff>
      <xdr:row>54</xdr:row>
      <xdr:rowOff>52680</xdr:rowOff>
    </xdr:to>
    <xdr:cxnSp macro="">
      <xdr:nvCxnSpPr>
        <xdr:cNvPr id="803" name="直線コネクタ 802"/>
        <xdr:cNvCxnSpPr/>
      </xdr:nvCxnSpPr>
      <xdr:spPr>
        <a:xfrm flipV="1">
          <a:off x="20434300" y="93079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52680</xdr:rowOff>
    </xdr:from>
    <xdr:to>
      <xdr:col>107</xdr:col>
      <xdr:colOff>50800</xdr:colOff>
      <xdr:row>54</xdr:row>
      <xdr:rowOff>52832</xdr:rowOff>
    </xdr:to>
    <xdr:cxnSp macro="">
      <xdr:nvCxnSpPr>
        <xdr:cNvPr id="806" name="直線コネクタ 805"/>
        <xdr:cNvCxnSpPr/>
      </xdr:nvCxnSpPr>
      <xdr:spPr>
        <a:xfrm flipV="1">
          <a:off x="19545300" y="93109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52832</xdr:rowOff>
    </xdr:from>
    <xdr:to>
      <xdr:col>102</xdr:col>
      <xdr:colOff>114300</xdr:colOff>
      <xdr:row>54</xdr:row>
      <xdr:rowOff>57176</xdr:rowOff>
    </xdr:to>
    <xdr:cxnSp macro="">
      <xdr:nvCxnSpPr>
        <xdr:cNvPr id="809" name="直線コネクタ 808"/>
        <xdr:cNvCxnSpPr/>
      </xdr:nvCxnSpPr>
      <xdr:spPr>
        <a:xfrm flipV="1">
          <a:off x="18656300" y="931113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3" name="テキスト ボックス 812"/>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143307</xdr:rowOff>
    </xdr:from>
    <xdr:to>
      <xdr:col>116</xdr:col>
      <xdr:colOff>114300</xdr:colOff>
      <xdr:row>54</xdr:row>
      <xdr:rowOff>73457</xdr:rowOff>
    </xdr:to>
    <xdr:sp macro="" textlink="">
      <xdr:nvSpPr>
        <xdr:cNvPr id="819" name="楕円 818"/>
        <xdr:cNvSpPr/>
      </xdr:nvSpPr>
      <xdr:spPr>
        <a:xfrm>
          <a:off x="22110700" y="92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166184</xdr:rowOff>
    </xdr:from>
    <xdr:ext cx="534377" cy="259045"/>
    <xdr:sp macro="" textlink="">
      <xdr:nvSpPr>
        <xdr:cNvPr id="820" name="貸付金該当値テキスト"/>
        <xdr:cNvSpPr txBox="1"/>
      </xdr:nvSpPr>
      <xdr:spPr>
        <a:xfrm>
          <a:off x="22212300" y="90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170282</xdr:rowOff>
    </xdr:from>
    <xdr:to>
      <xdr:col>112</xdr:col>
      <xdr:colOff>38100</xdr:colOff>
      <xdr:row>54</xdr:row>
      <xdr:rowOff>100432</xdr:rowOff>
    </xdr:to>
    <xdr:sp macro="" textlink="">
      <xdr:nvSpPr>
        <xdr:cNvPr id="821" name="楕円 820"/>
        <xdr:cNvSpPr/>
      </xdr:nvSpPr>
      <xdr:spPr>
        <a:xfrm>
          <a:off x="21272500" y="92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116959</xdr:rowOff>
    </xdr:from>
    <xdr:ext cx="534377" cy="259045"/>
    <xdr:sp macro="" textlink="">
      <xdr:nvSpPr>
        <xdr:cNvPr id="822" name="テキスト ボックス 821"/>
        <xdr:cNvSpPr txBox="1"/>
      </xdr:nvSpPr>
      <xdr:spPr>
        <a:xfrm>
          <a:off x="21056111" y="90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1880</xdr:rowOff>
    </xdr:from>
    <xdr:to>
      <xdr:col>107</xdr:col>
      <xdr:colOff>101600</xdr:colOff>
      <xdr:row>54</xdr:row>
      <xdr:rowOff>103480</xdr:rowOff>
    </xdr:to>
    <xdr:sp macro="" textlink="">
      <xdr:nvSpPr>
        <xdr:cNvPr id="823" name="楕円 822"/>
        <xdr:cNvSpPr/>
      </xdr:nvSpPr>
      <xdr:spPr>
        <a:xfrm>
          <a:off x="20383500" y="92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120007</xdr:rowOff>
    </xdr:from>
    <xdr:ext cx="534377" cy="259045"/>
    <xdr:sp macro="" textlink="">
      <xdr:nvSpPr>
        <xdr:cNvPr id="824" name="テキスト ボックス 823"/>
        <xdr:cNvSpPr txBox="1"/>
      </xdr:nvSpPr>
      <xdr:spPr>
        <a:xfrm>
          <a:off x="20167111" y="9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2032</xdr:rowOff>
    </xdr:from>
    <xdr:to>
      <xdr:col>102</xdr:col>
      <xdr:colOff>165100</xdr:colOff>
      <xdr:row>54</xdr:row>
      <xdr:rowOff>103632</xdr:rowOff>
    </xdr:to>
    <xdr:sp macro="" textlink="">
      <xdr:nvSpPr>
        <xdr:cNvPr id="825" name="楕円 824"/>
        <xdr:cNvSpPr/>
      </xdr:nvSpPr>
      <xdr:spPr>
        <a:xfrm>
          <a:off x="19494500" y="92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120159</xdr:rowOff>
    </xdr:from>
    <xdr:ext cx="534377" cy="259045"/>
    <xdr:sp macro="" textlink="">
      <xdr:nvSpPr>
        <xdr:cNvPr id="826" name="テキスト ボックス 825"/>
        <xdr:cNvSpPr txBox="1"/>
      </xdr:nvSpPr>
      <xdr:spPr>
        <a:xfrm>
          <a:off x="19278111" y="9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6376</xdr:rowOff>
    </xdr:from>
    <xdr:to>
      <xdr:col>98</xdr:col>
      <xdr:colOff>38100</xdr:colOff>
      <xdr:row>54</xdr:row>
      <xdr:rowOff>107976</xdr:rowOff>
    </xdr:to>
    <xdr:sp macro="" textlink="">
      <xdr:nvSpPr>
        <xdr:cNvPr id="827" name="楕円 826"/>
        <xdr:cNvSpPr/>
      </xdr:nvSpPr>
      <xdr:spPr>
        <a:xfrm>
          <a:off x="186055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124503</xdr:rowOff>
    </xdr:from>
    <xdr:ext cx="534377" cy="259045"/>
    <xdr:sp macro="" textlink="">
      <xdr:nvSpPr>
        <xdr:cNvPr id="828" name="テキスト ボックス 827"/>
        <xdr:cNvSpPr txBox="1"/>
      </xdr:nvSpPr>
      <xdr:spPr>
        <a:xfrm>
          <a:off x="18389111" y="9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49479</xdr:rowOff>
    </xdr:from>
    <xdr:to>
      <xdr:col>116</xdr:col>
      <xdr:colOff>63500</xdr:colOff>
      <xdr:row>78</xdr:row>
      <xdr:rowOff>62261</xdr:rowOff>
    </xdr:to>
    <xdr:cxnSp macro="">
      <xdr:nvCxnSpPr>
        <xdr:cNvPr id="858" name="直線コネクタ 857"/>
        <xdr:cNvCxnSpPr/>
      </xdr:nvCxnSpPr>
      <xdr:spPr>
        <a:xfrm flipV="1">
          <a:off x="21323300" y="13422579"/>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62261</xdr:rowOff>
    </xdr:from>
    <xdr:to>
      <xdr:col>111</xdr:col>
      <xdr:colOff>177800</xdr:colOff>
      <xdr:row>78</xdr:row>
      <xdr:rowOff>89084</xdr:rowOff>
    </xdr:to>
    <xdr:cxnSp macro="">
      <xdr:nvCxnSpPr>
        <xdr:cNvPr id="861" name="直線コネクタ 860"/>
        <xdr:cNvCxnSpPr/>
      </xdr:nvCxnSpPr>
      <xdr:spPr>
        <a:xfrm flipV="1">
          <a:off x="20434300" y="1343536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58928</xdr:rowOff>
    </xdr:from>
    <xdr:to>
      <xdr:col>107</xdr:col>
      <xdr:colOff>50800</xdr:colOff>
      <xdr:row>78</xdr:row>
      <xdr:rowOff>89084</xdr:rowOff>
    </xdr:to>
    <xdr:cxnSp macro="">
      <xdr:nvCxnSpPr>
        <xdr:cNvPr id="864" name="直線コネクタ 863"/>
        <xdr:cNvCxnSpPr/>
      </xdr:nvCxnSpPr>
      <xdr:spPr>
        <a:xfrm>
          <a:off x="19545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58928</xdr:rowOff>
    </xdr:from>
    <xdr:to>
      <xdr:col>102</xdr:col>
      <xdr:colOff>114300</xdr:colOff>
      <xdr:row>78</xdr:row>
      <xdr:rowOff>92247</xdr:rowOff>
    </xdr:to>
    <xdr:cxnSp macro="">
      <xdr:nvCxnSpPr>
        <xdr:cNvPr id="867" name="直線コネクタ 866"/>
        <xdr:cNvCxnSpPr/>
      </xdr:nvCxnSpPr>
      <xdr:spPr>
        <a:xfrm flipV="1">
          <a:off x="18656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170129</xdr:rowOff>
    </xdr:from>
    <xdr:to>
      <xdr:col>116</xdr:col>
      <xdr:colOff>114300</xdr:colOff>
      <xdr:row>78</xdr:row>
      <xdr:rowOff>100279</xdr:rowOff>
    </xdr:to>
    <xdr:sp macro="" textlink="">
      <xdr:nvSpPr>
        <xdr:cNvPr id="877" name="楕円 876"/>
        <xdr:cNvSpPr/>
      </xdr:nvSpPr>
      <xdr:spPr>
        <a:xfrm>
          <a:off x="221107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85056</xdr:rowOff>
    </xdr:from>
    <xdr:ext cx="534377" cy="259045"/>
    <xdr:sp macro="" textlink="">
      <xdr:nvSpPr>
        <xdr:cNvPr id="878" name="繰出金該当値テキスト"/>
        <xdr:cNvSpPr txBox="1"/>
      </xdr:nvSpPr>
      <xdr:spPr>
        <a:xfrm>
          <a:off x="22212300" y="13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11461</xdr:rowOff>
    </xdr:from>
    <xdr:to>
      <xdr:col>112</xdr:col>
      <xdr:colOff>38100</xdr:colOff>
      <xdr:row>78</xdr:row>
      <xdr:rowOff>113061</xdr:rowOff>
    </xdr:to>
    <xdr:sp macro="" textlink="">
      <xdr:nvSpPr>
        <xdr:cNvPr id="879" name="楕円 878"/>
        <xdr:cNvSpPr/>
      </xdr:nvSpPr>
      <xdr:spPr>
        <a:xfrm>
          <a:off x="21272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104188</xdr:rowOff>
    </xdr:from>
    <xdr:ext cx="534377" cy="259045"/>
    <xdr:sp macro="" textlink="">
      <xdr:nvSpPr>
        <xdr:cNvPr id="880" name="テキスト ボックス 879"/>
        <xdr:cNvSpPr txBox="1"/>
      </xdr:nvSpPr>
      <xdr:spPr>
        <a:xfrm>
          <a:off x="21056111" y="134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38284</xdr:rowOff>
    </xdr:from>
    <xdr:to>
      <xdr:col>107</xdr:col>
      <xdr:colOff>101600</xdr:colOff>
      <xdr:row>78</xdr:row>
      <xdr:rowOff>139884</xdr:rowOff>
    </xdr:to>
    <xdr:sp macro="" textlink="">
      <xdr:nvSpPr>
        <xdr:cNvPr id="881" name="楕円 880"/>
        <xdr:cNvSpPr/>
      </xdr:nvSpPr>
      <xdr:spPr>
        <a:xfrm>
          <a:off x="20383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131011</xdr:rowOff>
    </xdr:from>
    <xdr:ext cx="534377" cy="259045"/>
    <xdr:sp macro="" textlink="">
      <xdr:nvSpPr>
        <xdr:cNvPr id="882" name="テキスト ボックス 881"/>
        <xdr:cNvSpPr txBox="1"/>
      </xdr:nvSpPr>
      <xdr:spPr>
        <a:xfrm>
          <a:off x="20167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8128</xdr:rowOff>
    </xdr:from>
    <xdr:to>
      <xdr:col>102</xdr:col>
      <xdr:colOff>165100</xdr:colOff>
      <xdr:row>78</xdr:row>
      <xdr:rowOff>109728</xdr:rowOff>
    </xdr:to>
    <xdr:sp macro="" textlink="">
      <xdr:nvSpPr>
        <xdr:cNvPr id="883" name="楕円 882"/>
        <xdr:cNvSpPr/>
      </xdr:nvSpPr>
      <xdr:spPr>
        <a:xfrm>
          <a:off x="19494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100855</xdr:rowOff>
    </xdr:from>
    <xdr:ext cx="534377" cy="259045"/>
    <xdr:sp macro="" textlink="">
      <xdr:nvSpPr>
        <xdr:cNvPr id="884" name="テキスト ボックス 883"/>
        <xdr:cNvSpPr txBox="1"/>
      </xdr:nvSpPr>
      <xdr:spPr>
        <a:xfrm>
          <a:off x="19278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41447</xdr:rowOff>
    </xdr:from>
    <xdr:to>
      <xdr:col>98</xdr:col>
      <xdr:colOff>38100</xdr:colOff>
      <xdr:row>78</xdr:row>
      <xdr:rowOff>143047</xdr:rowOff>
    </xdr:to>
    <xdr:sp macro="" textlink="">
      <xdr:nvSpPr>
        <xdr:cNvPr id="885" name="楕円 884"/>
        <xdr:cNvSpPr/>
      </xdr:nvSpPr>
      <xdr:spPr>
        <a:xfrm>
          <a:off x="18605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134174</xdr:rowOff>
    </xdr:from>
    <xdr:ext cx="534377" cy="259045"/>
    <xdr:sp macro="" textlink="">
      <xdr:nvSpPr>
        <xdr:cNvPr id="886" name="テキスト ボックス 885"/>
        <xdr:cNvSpPr txBox="1"/>
      </xdr:nvSpPr>
      <xdr:spPr>
        <a:xfrm>
          <a:off x="18389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360,435</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388,380</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84,785</a:t>
          </a:r>
          <a:r>
            <a:rPr kumimoji="1" lang="ja-JP" altLang="ja-JP" sz="1100">
              <a:solidFill>
                <a:schemeClr val="dk1"/>
              </a:solidFill>
              <a:effectLst/>
              <a:latin typeface="+mn-lt"/>
              <a:ea typeface="+mn-ea"/>
              <a:cs typeface="+mn-cs"/>
            </a:rPr>
            <a:t>円となっており、非常勤職員報酬の増加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により、昨年度に比べ</a:t>
          </a:r>
          <a:r>
            <a:rPr kumimoji="1" lang="en-US" altLang="ja-JP" sz="1100">
              <a:solidFill>
                <a:schemeClr val="dk1"/>
              </a:solidFill>
              <a:effectLst/>
              <a:latin typeface="+mn-lt"/>
              <a:ea typeface="+mn-ea"/>
              <a:cs typeface="+mn-cs"/>
            </a:rPr>
            <a:t>2,340</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から非常勤職員報酬が増加しており、事務事業見直し等を行い費用の節減に努める。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25,050
24,237
85.91
9,678,104
9,028,907
606,758
6,348,183
9,259,476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62629</xdr:rowOff>
    </xdr:from>
    <xdr:to>
      <xdr:col>24</xdr:col>
      <xdr:colOff>63500</xdr:colOff>
      <xdr:row>35</xdr:row>
      <xdr:rowOff>142966</xdr:rowOff>
    </xdr:to>
    <xdr:cxnSp macro="">
      <xdr:nvCxnSpPr>
        <xdr:cNvPr id="63" name="直線コネクタ 62"/>
        <xdr:cNvCxnSpPr/>
      </xdr:nvCxnSpPr>
      <xdr:spPr>
        <a:xfrm>
          <a:off x="3797300" y="6063379"/>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62629</xdr:rowOff>
    </xdr:from>
    <xdr:to>
      <xdr:col>19</xdr:col>
      <xdr:colOff>177800</xdr:colOff>
      <xdr:row>35</xdr:row>
      <xdr:rowOff>127290</xdr:rowOff>
    </xdr:to>
    <xdr:cxnSp macro="">
      <xdr:nvCxnSpPr>
        <xdr:cNvPr id="66" name="直線コネクタ 65"/>
        <xdr:cNvCxnSpPr/>
      </xdr:nvCxnSpPr>
      <xdr:spPr>
        <a:xfrm flipV="1">
          <a:off x="2908300" y="606337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54138</xdr:rowOff>
    </xdr:from>
    <xdr:to>
      <xdr:col>15</xdr:col>
      <xdr:colOff>50800</xdr:colOff>
      <xdr:row>35</xdr:row>
      <xdr:rowOff>127290</xdr:rowOff>
    </xdr:to>
    <xdr:cxnSp macro="">
      <xdr:nvCxnSpPr>
        <xdr:cNvPr id="69" name="直線コネクタ 68"/>
        <xdr:cNvCxnSpPr/>
      </xdr:nvCxnSpPr>
      <xdr:spPr>
        <a:xfrm>
          <a:off x="2019300" y="6054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91694</xdr:rowOff>
    </xdr:to>
    <xdr:cxnSp macro="">
      <xdr:nvCxnSpPr>
        <xdr:cNvPr id="72" name="直線コネクタ 71"/>
        <xdr:cNvCxnSpPr/>
      </xdr:nvCxnSpPr>
      <xdr:spPr>
        <a:xfrm flipV="1">
          <a:off x="1130300" y="6054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92166</xdr:rowOff>
    </xdr:from>
    <xdr:to>
      <xdr:col>24</xdr:col>
      <xdr:colOff>114300</xdr:colOff>
      <xdr:row>36</xdr:row>
      <xdr:rowOff>22316</xdr:rowOff>
    </xdr:to>
    <xdr:sp macro="" textlink="">
      <xdr:nvSpPr>
        <xdr:cNvPr id="82" name="楕円 81"/>
        <xdr:cNvSpPr/>
      </xdr:nvSpPr>
      <xdr:spPr>
        <a:xfrm>
          <a:off x="4584700" y="6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70593</xdr:rowOff>
    </xdr:from>
    <xdr:ext cx="469744" cy="259045"/>
    <xdr:sp macro="" textlink="">
      <xdr:nvSpPr>
        <xdr:cNvPr id="83" name="議会費該当値テキスト"/>
        <xdr:cNvSpPr txBox="1"/>
      </xdr:nvSpPr>
      <xdr:spPr>
        <a:xfrm>
          <a:off x="4686300" y="60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11829</xdr:rowOff>
    </xdr:from>
    <xdr:to>
      <xdr:col>20</xdr:col>
      <xdr:colOff>38100</xdr:colOff>
      <xdr:row>35</xdr:row>
      <xdr:rowOff>113429</xdr:rowOff>
    </xdr:to>
    <xdr:sp macro="" textlink="">
      <xdr:nvSpPr>
        <xdr:cNvPr id="84" name="楕円 83"/>
        <xdr:cNvSpPr/>
      </xdr:nvSpPr>
      <xdr:spPr>
        <a:xfrm>
          <a:off x="3746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129956</xdr:rowOff>
    </xdr:from>
    <xdr:ext cx="469744" cy="259045"/>
    <xdr:sp macro="" textlink="">
      <xdr:nvSpPr>
        <xdr:cNvPr id="85" name="テキスト ボックス 84"/>
        <xdr:cNvSpPr txBox="1"/>
      </xdr:nvSpPr>
      <xdr:spPr>
        <a:xfrm>
          <a:off x="3562428" y="57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76490</xdr:rowOff>
    </xdr:from>
    <xdr:to>
      <xdr:col>15</xdr:col>
      <xdr:colOff>101600</xdr:colOff>
      <xdr:row>36</xdr:row>
      <xdr:rowOff>6640</xdr:rowOff>
    </xdr:to>
    <xdr:sp macro="" textlink="">
      <xdr:nvSpPr>
        <xdr:cNvPr id="86" name="楕円 85"/>
        <xdr:cNvSpPr/>
      </xdr:nvSpPr>
      <xdr:spPr>
        <a:xfrm>
          <a:off x="2857500" y="6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169217</xdr:rowOff>
    </xdr:from>
    <xdr:ext cx="469744" cy="259045"/>
    <xdr:sp macro="" textlink="">
      <xdr:nvSpPr>
        <xdr:cNvPr id="87" name="テキスト ボックス 86"/>
        <xdr:cNvSpPr txBox="1"/>
      </xdr:nvSpPr>
      <xdr:spPr>
        <a:xfrm>
          <a:off x="2673428" y="61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3338</xdr:rowOff>
    </xdr:from>
    <xdr:to>
      <xdr:col>10</xdr:col>
      <xdr:colOff>165100</xdr:colOff>
      <xdr:row>35</xdr:row>
      <xdr:rowOff>104938</xdr:rowOff>
    </xdr:to>
    <xdr:sp macro="" textlink="">
      <xdr:nvSpPr>
        <xdr:cNvPr id="88" name="楕円 87"/>
        <xdr:cNvSpPr/>
      </xdr:nvSpPr>
      <xdr:spPr>
        <a:xfrm>
          <a:off x="1968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96065</xdr:rowOff>
    </xdr:from>
    <xdr:ext cx="469744" cy="259045"/>
    <xdr:sp macro="" textlink="">
      <xdr:nvSpPr>
        <xdr:cNvPr id="89" name="テキスト ボックス 88"/>
        <xdr:cNvSpPr txBox="1"/>
      </xdr:nvSpPr>
      <xdr:spPr>
        <a:xfrm>
          <a:off x="1784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40894</xdr:rowOff>
    </xdr:from>
    <xdr:to>
      <xdr:col>6</xdr:col>
      <xdr:colOff>38100</xdr:colOff>
      <xdr:row>35</xdr:row>
      <xdr:rowOff>142494</xdr:rowOff>
    </xdr:to>
    <xdr:sp macro="" textlink="">
      <xdr:nvSpPr>
        <xdr:cNvPr id="90" name="楕円 89"/>
        <xdr:cNvSpPr/>
      </xdr:nvSpPr>
      <xdr:spPr>
        <a:xfrm>
          <a:off x="107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133621</xdr:rowOff>
    </xdr:from>
    <xdr:ext cx="469744" cy="259045"/>
    <xdr:sp macro="" textlink="">
      <xdr:nvSpPr>
        <xdr:cNvPr id="91" name="テキスト ボックス 90"/>
        <xdr:cNvSpPr txBox="1"/>
      </xdr:nvSpPr>
      <xdr:spPr>
        <a:xfrm>
          <a:off x="895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107259</xdr:rowOff>
    </xdr:from>
    <xdr:to>
      <xdr:col>24</xdr:col>
      <xdr:colOff>63500</xdr:colOff>
      <xdr:row>58</xdr:row>
      <xdr:rowOff>125916</xdr:rowOff>
    </xdr:to>
    <xdr:cxnSp macro="">
      <xdr:nvCxnSpPr>
        <xdr:cNvPr id="122" name="直線コネクタ 121"/>
        <xdr:cNvCxnSpPr/>
      </xdr:nvCxnSpPr>
      <xdr:spPr>
        <a:xfrm flipV="1">
          <a:off x="3797300" y="10051359"/>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120448</xdr:rowOff>
    </xdr:from>
    <xdr:to>
      <xdr:col>19</xdr:col>
      <xdr:colOff>177800</xdr:colOff>
      <xdr:row>58</xdr:row>
      <xdr:rowOff>125916</xdr:rowOff>
    </xdr:to>
    <xdr:cxnSp macro="">
      <xdr:nvCxnSpPr>
        <xdr:cNvPr id="125" name="直線コネクタ 124"/>
        <xdr:cNvCxnSpPr/>
      </xdr:nvCxnSpPr>
      <xdr:spPr>
        <a:xfrm>
          <a:off x="2908300" y="1006454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120448</xdr:rowOff>
    </xdr:from>
    <xdr:to>
      <xdr:col>15</xdr:col>
      <xdr:colOff>50800</xdr:colOff>
      <xdr:row>58</xdr:row>
      <xdr:rowOff>123290</xdr:rowOff>
    </xdr:to>
    <xdr:cxnSp macro="">
      <xdr:nvCxnSpPr>
        <xdr:cNvPr id="128" name="直線コネクタ 127"/>
        <xdr:cNvCxnSpPr/>
      </xdr:nvCxnSpPr>
      <xdr:spPr>
        <a:xfrm flipV="1">
          <a:off x="2019300" y="1006454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123290</xdr:rowOff>
    </xdr:from>
    <xdr:to>
      <xdr:col>10</xdr:col>
      <xdr:colOff>114300</xdr:colOff>
      <xdr:row>58</xdr:row>
      <xdr:rowOff>138198</xdr:rowOff>
    </xdr:to>
    <xdr:cxnSp macro="">
      <xdr:nvCxnSpPr>
        <xdr:cNvPr id="131" name="直線コネクタ 130"/>
        <xdr:cNvCxnSpPr/>
      </xdr:nvCxnSpPr>
      <xdr:spPr>
        <a:xfrm flipV="1">
          <a:off x="1130300" y="10067390"/>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56459</xdr:rowOff>
    </xdr:from>
    <xdr:to>
      <xdr:col>24</xdr:col>
      <xdr:colOff>114300</xdr:colOff>
      <xdr:row>58</xdr:row>
      <xdr:rowOff>158059</xdr:rowOff>
    </xdr:to>
    <xdr:sp macro="" textlink="">
      <xdr:nvSpPr>
        <xdr:cNvPr id="141" name="楕円 140"/>
        <xdr:cNvSpPr/>
      </xdr:nvSpPr>
      <xdr:spPr>
        <a:xfrm>
          <a:off x="4584700" y="10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142836</xdr:rowOff>
    </xdr:from>
    <xdr:ext cx="534377" cy="259045"/>
    <xdr:sp macro="" textlink="">
      <xdr:nvSpPr>
        <xdr:cNvPr id="142" name="総務費該当値テキスト"/>
        <xdr:cNvSpPr txBox="1"/>
      </xdr:nvSpPr>
      <xdr:spPr>
        <a:xfrm>
          <a:off x="4686300" y="99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75116</xdr:rowOff>
    </xdr:from>
    <xdr:to>
      <xdr:col>20</xdr:col>
      <xdr:colOff>38100</xdr:colOff>
      <xdr:row>59</xdr:row>
      <xdr:rowOff>5266</xdr:rowOff>
    </xdr:to>
    <xdr:sp macro="" textlink="">
      <xdr:nvSpPr>
        <xdr:cNvPr id="143" name="楕円 142"/>
        <xdr:cNvSpPr/>
      </xdr:nvSpPr>
      <xdr:spPr>
        <a:xfrm>
          <a:off x="3746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167843</xdr:rowOff>
    </xdr:from>
    <xdr:ext cx="534377" cy="259045"/>
    <xdr:sp macro="" textlink="">
      <xdr:nvSpPr>
        <xdr:cNvPr id="144" name="テキスト ボックス 143"/>
        <xdr:cNvSpPr txBox="1"/>
      </xdr:nvSpPr>
      <xdr:spPr>
        <a:xfrm>
          <a:off x="3530111" y="101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69648</xdr:rowOff>
    </xdr:from>
    <xdr:to>
      <xdr:col>15</xdr:col>
      <xdr:colOff>101600</xdr:colOff>
      <xdr:row>58</xdr:row>
      <xdr:rowOff>171248</xdr:rowOff>
    </xdr:to>
    <xdr:sp macro="" textlink="">
      <xdr:nvSpPr>
        <xdr:cNvPr id="145" name="楕円 144"/>
        <xdr:cNvSpPr/>
      </xdr:nvSpPr>
      <xdr:spPr>
        <a:xfrm>
          <a:off x="2857500" y="10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162375</xdr:rowOff>
    </xdr:from>
    <xdr:ext cx="534377" cy="259045"/>
    <xdr:sp macro="" textlink="">
      <xdr:nvSpPr>
        <xdr:cNvPr id="146" name="テキスト ボックス 145"/>
        <xdr:cNvSpPr txBox="1"/>
      </xdr:nvSpPr>
      <xdr:spPr>
        <a:xfrm>
          <a:off x="2641111" y="10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72490</xdr:rowOff>
    </xdr:from>
    <xdr:to>
      <xdr:col>10</xdr:col>
      <xdr:colOff>165100</xdr:colOff>
      <xdr:row>59</xdr:row>
      <xdr:rowOff>2640</xdr:rowOff>
    </xdr:to>
    <xdr:sp macro="" textlink="">
      <xdr:nvSpPr>
        <xdr:cNvPr id="147" name="楕円 146"/>
        <xdr:cNvSpPr/>
      </xdr:nvSpPr>
      <xdr:spPr>
        <a:xfrm>
          <a:off x="1968500" y="100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165217</xdr:rowOff>
    </xdr:from>
    <xdr:ext cx="534377" cy="259045"/>
    <xdr:sp macro="" textlink="">
      <xdr:nvSpPr>
        <xdr:cNvPr id="148" name="テキスト ボックス 147"/>
        <xdr:cNvSpPr txBox="1"/>
      </xdr:nvSpPr>
      <xdr:spPr>
        <a:xfrm>
          <a:off x="1752111" y="101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87398</xdr:rowOff>
    </xdr:from>
    <xdr:to>
      <xdr:col>6</xdr:col>
      <xdr:colOff>38100</xdr:colOff>
      <xdr:row>59</xdr:row>
      <xdr:rowOff>17548</xdr:rowOff>
    </xdr:to>
    <xdr:sp macro="" textlink="">
      <xdr:nvSpPr>
        <xdr:cNvPr id="149" name="楕円 148"/>
        <xdr:cNvSpPr/>
      </xdr:nvSpPr>
      <xdr:spPr>
        <a:xfrm>
          <a:off x="1079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8675</xdr:rowOff>
    </xdr:from>
    <xdr:ext cx="534377" cy="259045"/>
    <xdr:sp macro="" textlink="">
      <xdr:nvSpPr>
        <xdr:cNvPr id="150" name="テキスト ボックス 149"/>
        <xdr:cNvSpPr txBox="1"/>
      </xdr:nvSpPr>
      <xdr:spPr>
        <a:xfrm>
          <a:off x="863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156388</xdr:rowOff>
    </xdr:from>
    <xdr:to>
      <xdr:col>24</xdr:col>
      <xdr:colOff>63500</xdr:colOff>
      <xdr:row>77</xdr:row>
      <xdr:rowOff>8559</xdr:rowOff>
    </xdr:to>
    <xdr:cxnSp macro="">
      <xdr:nvCxnSpPr>
        <xdr:cNvPr id="180" name="直線コネクタ 179"/>
        <xdr:cNvCxnSpPr/>
      </xdr:nvCxnSpPr>
      <xdr:spPr>
        <a:xfrm>
          <a:off x="3797300" y="12843688"/>
          <a:ext cx="838200" cy="3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156388</xdr:rowOff>
    </xdr:from>
    <xdr:to>
      <xdr:col>19</xdr:col>
      <xdr:colOff>177800</xdr:colOff>
      <xdr:row>77</xdr:row>
      <xdr:rowOff>49912</xdr:rowOff>
    </xdr:to>
    <xdr:cxnSp macro="">
      <xdr:nvCxnSpPr>
        <xdr:cNvPr id="183" name="直線コネクタ 182"/>
        <xdr:cNvCxnSpPr/>
      </xdr:nvCxnSpPr>
      <xdr:spPr>
        <a:xfrm flipV="1">
          <a:off x="2908300" y="12843688"/>
          <a:ext cx="889000" cy="4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49912</xdr:rowOff>
    </xdr:from>
    <xdr:to>
      <xdr:col>15</xdr:col>
      <xdr:colOff>50800</xdr:colOff>
      <xdr:row>77</xdr:row>
      <xdr:rowOff>117221</xdr:rowOff>
    </xdr:to>
    <xdr:cxnSp macro="">
      <xdr:nvCxnSpPr>
        <xdr:cNvPr id="186" name="直線コネクタ 185"/>
        <xdr:cNvCxnSpPr/>
      </xdr:nvCxnSpPr>
      <xdr:spPr>
        <a:xfrm flipV="1">
          <a:off x="2019300" y="13251562"/>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22301</xdr:rowOff>
    </xdr:from>
    <xdr:to>
      <xdr:col>10</xdr:col>
      <xdr:colOff>114300</xdr:colOff>
      <xdr:row>77</xdr:row>
      <xdr:rowOff>117221</xdr:rowOff>
    </xdr:to>
    <xdr:cxnSp macro="">
      <xdr:nvCxnSpPr>
        <xdr:cNvPr id="189" name="直線コネクタ 188"/>
        <xdr:cNvCxnSpPr/>
      </xdr:nvCxnSpPr>
      <xdr:spPr>
        <a:xfrm>
          <a:off x="1130300" y="13052501"/>
          <a:ext cx="889000" cy="2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129209</xdr:rowOff>
    </xdr:from>
    <xdr:to>
      <xdr:col>24</xdr:col>
      <xdr:colOff>114300</xdr:colOff>
      <xdr:row>77</xdr:row>
      <xdr:rowOff>59359</xdr:rowOff>
    </xdr:to>
    <xdr:sp macro="" textlink="">
      <xdr:nvSpPr>
        <xdr:cNvPr id="199" name="楕円 198"/>
        <xdr:cNvSpPr/>
      </xdr:nvSpPr>
      <xdr:spPr>
        <a:xfrm>
          <a:off x="45847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107636</xdr:rowOff>
    </xdr:from>
    <xdr:ext cx="599010" cy="259045"/>
    <xdr:sp macro="" textlink="">
      <xdr:nvSpPr>
        <xdr:cNvPr id="200" name="民生費該当値テキスト"/>
        <xdr:cNvSpPr txBox="1"/>
      </xdr:nvSpPr>
      <xdr:spPr>
        <a:xfrm>
          <a:off x="4686300" y="131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105588</xdr:rowOff>
    </xdr:from>
    <xdr:to>
      <xdr:col>20</xdr:col>
      <xdr:colOff>38100</xdr:colOff>
      <xdr:row>75</xdr:row>
      <xdr:rowOff>35738</xdr:rowOff>
    </xdr:to>
    <xdr:sp macro="" textlink="">
      <xdr:nvSpPr>
        <xdr:cNvPr id="201" name="楕円 200"/>
        <xdr:cNvSpPr/>
      </xdr:nvSpPr>
      <xdr:spPr>
        <a:xfrm>
          <a:off x="3746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52265</xdr:rowOff>
    </xdr:from>
    <xdr:ext cx="599010" cy="259045"/>
    <xdr:sp macro="" textlink="">
      <xdr:nvSpPr>
        <xdr:cNvPr id="202" name="テキスト ボックス 201"/>
        <xdr:cNvSpPr txBox="1"/>
      </xdr:nvSpPr>
      <xdr:spPr>
        <a:xfrm>
          <a:off x="3497795" y="1256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170562</xdr:rowOff>
    </xdr:from>
    <xdr:to>
      <xdr:col>15</xdr:col>
      <xdr:colOff>101600</xdr:colOff>
      <xdr:row>77</xdr:row>
      <xdr:rowOff>100712</xdr:rowOff>
    </xdr:to>
    <xdr:sp macro="" textlink="">
      <xdr:nvSpPr>
        <xdr:cNvPr id="203" name="楕円 202"/>
        <xdr:cNvSpPr/>
      </xdr:nvSpPr>
      <xdr:spPr>
        <a:xfrm>
          <a:off x="2857500" y="132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91839</xdr:rowOff>
    </xdr:from>
    <xdr:ext cx="599010" cy="259045"/>
    <xdr:sp macro="" textlink="">
      <xdr:nvSpPr>
        <xdr:cNvPr id="204" name="テキスト ボックス 203"/>
        <xdr:cNvSpPr txBox="1"/>
      </xdr:nvSpPr>
      <xdr:spPr>
        <a:xfrm>
          <a:off x="2608795" y="1329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66421</xdr:rowOff>
    </xdr:from>
    <xdr:to>
      <xdr:col>10</xdr:col>
      <xdr:colOff>165100</xdr:colOff>
      <xdr:row>77</xdr:row>
      <xdr:rowOff>168021</xdr:rowOff>
    </xdr:to>
    <xdr:sp macro="" textlink="">
      <xdr:nvSpPr>
        <xdr:cNvPr id="205" name="楕円 204"/>
        <xdr:cNvSpPr/>
      </xdr:nvSpPr>
      <xdr:spPr>
        <a:xfrm>
          <a:off x="1968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159148</xdr:rowOff>
    </xdr:from>
    <xdr:ext cx="599010" cy="259045"/>
    <xdr:sp macro="" textlink="">
      <xdr:nvSpPr>
        <xdr:cNvPr id="206" name="テキスト ボックス 205"/>
        <xdr:cNvSpPr txBox="1"/>
      </xdr:nvSpPr>
      <xdr:spPr>
        <a:xfrm>
          <a:off x="1719795" y="133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142951</xdr:rowOff>
    </xdr:from>
    <xdr:to>
      <xdr:col>6</xdr:col>
      <xdr:colOff>38100</xdr:colOff>
      <xdr:row>76</xdr:row>
      <xdr:rowOff>73101</xdr:rowOff>
    </xdr:to>
    <xdr:sp macro="" textlink="">
      <xdr:nvSpPr>
        <xdr:cNvPr id="207" name="楕円 206"/>
        <xdr:cNvSpPr/>
      </xdr:nvSpPr>
      <xdr:spPr>
        <a:xfrm>
          <a:off x="1079500" y="13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89628</xdr:rowOff>
    </xdr:from>
    <xdr:ext cx="599010" cy="259045"/>
    <xdr:sp macro="" textlink="">
      <xdr:nvSpPr>
        <xdr:cNvPr id="208" name="テキスト ボックス 207"/>
        <xdr:cNvSpPr txBox="1"/>
      </xdr:nvSpPr>
      <xdr:spPr>
        <a:xfrm>
          <a:off x="830795" y="1277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117663</xdr:rowOff>
    </xdr:from>
    <xdr:to>
      <xdr:col>24</xdr:col>
      <xdr:colOff>63500</xdr:colOff>
      <xdr:row>97</xdr:row>
      <xdr:rowOff>138694</xdr:rowOff>
    </xdr:to>
    <xdr:cxnSp macro="">
      <xdr:nvCxnSpPr>
        <xdr:cNvPr id="236" name="直線コネクタ 235"/>
        <xdr:cNvCxnSpPr/>
      </xdr:nvCxnSpPr>
      <xdr:spPr>
        <a:xfrm flipV="1">
          <a:off x="3797300" y="1674831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89179</xdr:rowOff>
    </xdr:from>
    <xdr:to>
      <xdr:col>19</xdr:col>
      <xdr:colOff>177800</xdr:colOff>
      <xdr:row>97</xdr:row>
      <xdr:rowOff>138694</xdr:rowOff>
    </xdr:to>
    <xdr:cxnSp macro="">
      <xdr:nvCxnSpPr>
        <xdr:cNvPr id="239" name="直線コネクタ 238"/>
        <xdr:cNvCxnSpPr/>
      </xdr:nvCxnSpPr>
      <xdr:spPr>
        <a:xfrm>
          <a:off x="2908300" y="16719829"/>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89179</xdr:rowOff>
    </xdr:from>
    <xdr:to>
      <xdr:col>15</xdr:col>
      <xdr:colOff>50800</xdr:colOff>
      <xdr:row>98</xdr:row>
      <xdr:rowOff>18222</xdr:rowOff>
    </xdr:to>
    <xdr:cxnSp macro="">
      <xdr:nvCxnSpPr>
        <xdr:cNvPr id="242" name="直線コネクタ 241"/>
        <xdr:cNvCxnSpPr/>
      </xdr:nvCxnSpPr>
      <xdr:spPr>
        <a:xfrm flipV="1">
          <a:off x="2019300" y="16719829"/>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150696</xdr:rowOff>
    </xdr:from>
    <xdr:to>
      <xdr:col>10</xdr:col>
      <xdr:colOff>114300</xdr:colOff>
      <xdr:row>98</xdr:row>
      <xdr:rowOff>18222</xdr:rowOff>
    </xdr:to>
    <xdr:cxnSp macro="">
      <xdr:nvCxnSpPr>
        <xdr:cNvPr id="245" name="直線コネクタ 244"/>
        <xdr:cNvCxnSpPr/>
      </xdr:nvCxnSpPr>
      <xdr:spPr>
        <a:xfrm>
          <a:off x="1130300" y="1678134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66863</xdr:rowOff>
    </xdr:from>
    <xdr:to>
      <xdr:col>24</xdr:col>
      <xdr:colOff>114300</xdr:colOff>
      <xdr:row>97</xdr:row>
      <xdr:rowOff>168463</xdr:rowOff>
    </xdr:to>
    <xdr:sp macro="" textlink="">
      <xdr:nvSpPr>
        <xdr:cNvPr id="255" name="楕円 254"/>
        <xdr:cNvSpPr/>
      </xdr:nvSpPr>
      <xdr:spPr>
        <a:xfrm>
          <a:off x="4584700" y="166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45290</xdr:rowOff>
    </xdr:from>
    <xdr:ext cx="534377" cy="259045"/>
    <xdr:sp macro="" textlink="">
      <xdr:nvSpPr>
        <xdr:cNvPr id="256" name="衛生費該当値テキスト"/>
        <xdr:cNvSpPr txBox="1"/>
      </xdr:nvSpPr>
      <xdr:spPr>
        <a:xfrm>
          <a:off x="4686300" y="166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87894</xdr:rowOff>
    </xdr:from>
    <xdr:to>
      <xdr:col>20</xdr:col>
      <xdr:colOff>38100</xdr:colOff>
      <xdr:row>98</xdr:row>
      <xdr:rowOff>18044</xdr:rowOff>
    </xdr:to>
    <xdr:sp macro="" textlink="">
      <xdr:nvSpPr>
        <xdr:cNvPr id="257" name="楕円 256"/>
        <xdr:cNvSpPr/>
      </xdr:nvSpPr>
      <xdr:spPr>
        <a:xfrm>
          <a:off x="3746500" y="16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9171</xdr:rowOff>
    </xdr:from>
    <xdr:ext cx="534377" cy="259045"/>
    <xdr:sp macro="" textlink="">
      <xdr:nvSpPr>
        <xdr:cNvPr id="258" name="テキスト ボックス 257"/>
        <xdr:cNvSpPr txBox="1"/>
      </xdr:nvSpPr>
      <xdr:spPr>
        <a:xfrm>
          <a:off x="3530111" y="16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38379</xdr:rowOff>
    </xdr:from>
    <xdr:to>
      <xdr:col>15</xdr:col>
      <xdr:colOff>101600</xdr:colOff>
      <xdr:row>97</xdr:row>
      <xdr:rowOff>139979</xdr:rowOff>
    </xdr:to>
    <xdr:sp macro="" textlink="">
      <xdr:nvSpPr>
        <xdr:cNvPr id="259" name="楕円 258"/>
        <xdr:cNvSpPr/>
      </xdr:nvSpPr>
      <xdr:spPr>
        <a:xfrm>
          <a:off x="2857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131106</xdr:rowOff>
    </xdr:from>
    <xdr:ext cx="534377" cy="259045"/>
    <xdr:sp macro="" textlink="">
      <xdr:nvSpPr>
        <xdr:cNvPr id="260" name="テキスト ボックス 259"/>
        <xdr:cNvSpPr txBox="1"/>
      </xdr:nvSpPr>
      <xdr:spPr>
        <a:xfrm>
          <a:off x="2641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138872</xdr:rowOff>
    </xdr:from>
    <xdr:to>
      <xdr:col>10</xdr:col>
      <xdr:colOff>165100</xdr:colOff>
      <xdr:row>98</xdr:row>
      <xdr:rowOff>69022</xdr:rowOff>
    </xdr:to>
    <xdr:sp macro="" textlink="">
      <xdr:nvSpPr>
        <xdr:cNvPr id="261" name="楕円 260"/>
        <xdr:cNvSpPr/>
      </xdr:nvSpPr>
      <xdr:spPr>
        <a:xfrm>
          <a:off x="1968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60149</xdr:rowOff>
    </xdr:from>
    <xdr:ext cx="534377" cy="259045"/>
    <xdr:sp macro="" textlink="">
      <xdr:nvSpPr>
        <xdr:cNvPr id="262" name="テキスト ボックス 261"/>
        <xdr:cNvSpPr txBox="1"/>
      </xdr:nvSpPr>
      <xdr:spPr>
        <a:xfrm>
          <a:off x="1752111" y="168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99896</xdr:rowOff>
    </xdr:from>
    <xdr:to>
      <xdr:col>6</xdr:col>
      <xdr:colOff>38100</xdr:colOff>
      <xdr:row>98</xdr:row>
      <xdr:rowOff>30046</xdr:rowOff>
    </xdr:to>
    <xdr:sp macro="" textlink="">
      <xdr:nvSpPr>
        <xdr:cNvPr id="263" name="楕円 262"/>
        <xdr:cNvSpPr/>
      </xdr:nvSpPr>
      <xdr:spPr>
        <a:xfrm>
          <a:off x="1079500" y="167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21173</xdr:rowOff>
    </xdr:from>
    <xdr:ext cx="534377" cy="259045"/>
    <xdr:sp macro="" textlink="">
      <xdr:nvSpPr>
        <xdr:cNvPr id="264" name="テキスト ボックス 263"/>
        <xdr:cNvSpPr txBox="1"/>
      </xdr:nvSpPr>
      <xdr:spPr>
        <a:xfrm>
          <a:off x="863111" y="168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77597</xdr:rowOff>
    </xdr:from>
    <xdr:to>
      <xdr:col>55</xdr:col>
      <xdr:colOff>0</xdr:colOff>
      <xdr:row>37</xdr:row>
      <xdr:rowOff>77978</xdr:rowOff>
    </xdr:to>
    <xdr:cxnSp macro="">
      <xdr:nvCxnSpPr>
        <xdr:cNvPr id="293" name="直線コネクタ 292"/>
        <xdr:cNvCxnSpPr/>
      </xdr:nvCxnSpPr>
      <xdr:spPr>
        <a:xfrm>
          <a:off x="9639300" y="64212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77597</xdr:rowOff>
    </xdr:from>
    <xdr:to>
      <xdr:col>50</xdr:col>
      <xdr:colOff>114300</xdr:colOff>
      <xdr:row>37</xdr:row>
      <xdr:rowOff>77597</xdr:rowOff>
    </xdr:to>
    <xdr:cxnSp macro="">
      <xdr:nvCxnSpPr>
        <xdr:cNvPr id="296" name="直線コネクタ 295"/>
        <xdr:cNvCxnSpPr/>
      </xdr:nvCxnSpPr>
      <xdr:spPr>
        <a:xfrm>
          <a:off x="8750300" y="6421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77597</xdr:rowOff>
    </xdr:from>
    <xdr:to>
      <xdr:col>45</xdr:col>
      <xdr:colOff>177800</xdr:colOff>
      <xdr:row>37</xdr:row>
      <xdr:rowOff>79502</xdr:rowOff>
    </xdr:to>
    <xdr:cxnSp macro="">
      <xdr:nvCxnSpPr>
        <xdr:cNvPr id="299" name="直線コネクタ 298"/>
        <xdr:cNvCxnSpPr/>
      </xdr:nvCxnSpPr>
      <xdr:spPr>
        <a:xfrm flipV="1">
          <a:off x="7861300" y="642124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79502</xdr:rowOff>
    </xdr:from>
    <xdr:to>
      <xdr:col>41</xdr:col>
      <xdr:colOff>50800</xdr:colOff>
      <xdr:row>37</xdr:row>
      <xdr:rowOff>79883</xdr:rowOff>
    </xdr:to>
    <xdr:cxnSp macro="">
      <xdr:nvCxnSpPr>
        <xdr:cNvPr id="302" name="直線コネクタ 301"/>
        <xdr:cNvCxnSpPr/>
      </xdr:nvCxnSpPr>
      <xdr:spPr>
        <a:xfrm flipV="1">
          <a:off x="6972300" y="64231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312" name="楕円 311"/>
        <xdr:cNvSpPr/>
      </xdr:nvSpPr>
      <xdr:spPr>
        <a:xfrm>
          <a:off x="10426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50055</xdr:rowOff>
    </xdr:from>
    <xdr:ext cx="378565" cy="259045"/>
    <xdr:sp macro="" textlink="">
      <xdr:nvSpPr>
        <xdr:cNvPr id="313" name="労働費該当値テキスト"/>
        <xdr:cNvSpPr txBox="1"/>
      </xdr:nvSpPr>
      <xdr:spPr>
        <a:xfrm>
          <a:off x="10528300" y="622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26797</xdr:rowOff>
    </xdr:from>
    <xdr:to>
      <xdr:col>50</xdr:col>
      <xdr:colOff>165100</xdr:colOff>
      <xdr:row>37</xdr:row>
      <xdr:rowOff>128397</xdr:rowOff>
    </xdr:to>
    <xdr:sp macro="" textlink="">
      <xdr:nvSpPr>
        <xdr:cNvPr id="314" name="楕円 313"/>
        <xdr:cNvSpPr/>
      </xdr:nvSpPr>
      <xdr:spPr>
        <a:xfrm>
          <a:off x="9588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144924</xdr:rowOff>
    </xdr:from>
    <xdr:ext cx="378565" cy="259045"/>
    <xdr:sp macro="" textlink="">
      <xdr:nvSpPr>
        <xdr:cNvPr id="315" name="テキスト ボックス 314"/>
        <xdr:cNvSpPr txBox="1"/>
      </xdr:nvSpPr>
      <xdr:spPr>
        <a:xfrm>
          <a:off x="9450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26797</xdr:rowOff>
    </xdr:from>
    <xdr:to>
      <xdr:col>46</xdr:col>
      <xdr:colOff>38100</xdr:colOff>
      <xdr:row>37</xdr:row>
      <xdr:rowOff>128397</xdr:rowOff>
    </xdr:to>
    <xdr:sp macro="" textlink="">
      <xdr:nvSpPr>
        <xdr:cNvPr id="316" name="楕円 315"/>
        <xdr:cNvSpPr/>
      </xdr:nvSpPr>
      <xdr:spPr>
        <a:xfrm>
          <a:off x="8699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119524</xdr:rowOff>
    </xdr:from>
    <xdr:ext cx="378565" cy="259045"/>
    <xdr:sp macro="" textlink="">
      <xdr:nvSpPr>
        <xdr:cNvPr id="317" name="テキスト ボックス 316"/>
        <xdr:cNvSpPr txBox="1"/>
      </xdr:nvSpPr>
      <xdr:spPr>
        <a:xfrm>
          <a:off x="8561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28702</xdr:rowOff>
    </xdr:from>
    <xdr:to>
      <xdr:col>41</xdr:col>
      <xdr:colOff>101600</xdr:colOff>
      <xdr:row>37</xdr:row>
      <xdr:rowOff>130302</xdr:rowOff>
    </xdr:to>
    <xdr:sp macro="" textlink="">
      <xdr:nvSpPr>
        <xdr:cNvPr id="318" name="楕円 317"/>
        <xdr:cNvSpPr/>
      </xdr:nvSpPr>
      <xdr:spPr>
        <a:xfrm>
          <a:off x="781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19" name="テキスト ボックス 318"/>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29083</xdr:rowOff>
    </xdr:from>
    <xdr:to>
      <xdr:col>36</xdr:col>
      <xdr:colOff>165100</xdr:colOff>
      <xdr:row>37</xdr:row>
      <xdr:rowOff>130683</xdr:rowOff>
    </xdr:to>
    <xdr:sp macro="" textlink="">
      <xdr:nvSpPr>
        <xdr:cNvPr id="320" name="楕円 319"/>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121810</xdr:rowOff>
    </xdr:from>
    <xdr:ext cx="378565" cy="259045"/>
    <xdr:sp macro="" textlink="">
      <xdr:nvSpPr>
        <xdr:cNvPr id="321" name="テキスト ボックス 320"/>
        <xdr:cNvSpPr txBox="1"/>
      </xdr:nvSpPr>
      <xdr:spPr>
        <a:xfrm>
          <a:off x="6783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32106</xdr:rowOff>
    </xdr:from>
    <xdr:to>
      <xdr:col>55</xdr:col>
      <xdr:colOff>0</xdr:colOff>
      <xdr:row>57</xdr:row>
      <xdr:rowOff>37364</xdr:rowOff>
    </xdr:to>
    <xdr:cxnSp macro="">
      <xdr:nvCxnSpPr>
        <xdr:cNvPr id="350" name="直線コネクタ 349"/>
        <xdr:cNvCxnSpPr/>
      </xdr:nvCxnSpPr>
      <xdr:spPr>
        <a:xfrm flipV="1">
          <a:off x="9639300" y="9804756"/>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131261</xdr:rowOff>
    </xdr:from>
    <xdr:to>
      <xdr:col>50</xdr:col>
      <xdr:colOff>114300</xdr:colOff>
      <xdr:row>57</xdr:row>
      <xdr:rowOff>37364</xdr:rowOff>
    </xdr:to>
    <xdr:cxnSp macro="">
      <xdr:nvCxnSpPr>
        <xdr:cNvPr id="353" name="直線コネクタ 352"/>
        <xdr:cNvCxnSpPr/>
      </xdr:nvCxnSpPr>
      <xdr:spPr>
        <a:xfrm>
          <a:off x="8750300" y="9732461"/>
          <a:ext cx="8890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131261</xdr:rowOff>
    </xdr:from>
    <xdr:to>
      <xdr:col>45</xdr:col>
      <xdr:colOff>177800</xdr:colOff>
      <xdr:row>56</xdr:row>
      <xdr:rowOff>141739</xdr:rowOff>
    </xdr:to>
    <xdr:cxnSp macro="">
      <xdr:nvCxnSpPr>
        <xdr:cNvPr id="356" name="直線コネクタ 355"/>
        <xdr:cNvCxnSpPr/>
      </xdr:nvCxnSpPr>
      <xdr:spPr>
        <a:xfrm flipV="1">
          <a:off x="7861300" y="973246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109506</xdr:rowOff>
    </xdr:from>
    <xdr:to>
      <xdr:col>41</xdr:col>
      <xdr:colOff>50800</xdr:colOff>
      <xdr:row>56</xdr:row>
      <xdr:rowOff>141739</xdr:rowOff>
    </xdr:to>
    <xdr:cxnSp macro="">
      <xdr:nvCxnSpPr>
        <xdr:cNvPr id="359" name="直線コネクタ 358"/>
        <xdr:cNvCxnSpPr/>
      </xdr:nvCxnSpPr>
      <xdr:spPr>
        <a:xfrm>
          <a:off x="6972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152756</xdr:rowOff>
    </xdr:from>
    <xdr:to>
      <xdr:col>55</xdr:col>
      <xdr:colOff>50800</xdr:colOff>
      <xdr:row>57</xdr:row>
      <xdr:rowOff>82906</xdr:rowOff>
    </xdr:to>
    <xdr:sp macro="" textlink="">
      <xdr:nvSpPr>
        <xdr:cNvPr id="369" name="楕円 368"/>
        <xdr:cNvSpPr/>
      </xdr:nvSpPr>
      <xdr:spPr>
        <a:xfrm>
          <a:off x="104267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131183</xdr:rowOff>
    </xdr:from>
    <xdr:ext cx="534377" cy="259045"/>
    <xdr:sp macro="" textlink="">
      <xdr:nvSpPr>
        <xdr:cNvPr id="370" name="農林水産業費該当値テキスト"/>
        <xdr:cNvSpPr txBox="1"/>
      </xdr:nvSpPr>
      <xdr:spPr>
        <a:xfrm>
          <a:off x="10528300" y="9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158014</xdr:rowOff>
    </xdr:from>
    <xdr:to>
      <xdr:col>50</xdr:col>
      <xdr:colOff>165100</xdr:colOff>
      <xdr:row>57</xdr:row>
      <xdr:rowOff>88164</xdr:rowOff>
    </xdr:to>
    <xdr:sp macro="" textlink="">
      <xdr:nvSpPr>
        <xdr:cNvPr id="371" name="楕円 370"/>
        <xdr:cNvSpPr/>
      </xdr:nvSpPr>
      <xdr:spPr>
        <a:xfrm>
          <a:off x="9588500" y="9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79291</xdr:rowOff>
    </xdr:from>
    <xdr:ext cx="534377" cy="259045"/>
    <xdr:sp macro="" textlink="">
      <xdr:nvSpPr>
        <xdr:cNvPr id="372" name="テキスト ボックス 371"/>
        <xdr:cNvSpPr txBox="1"/>
      </xdr:nvSpPr>
      <xdr:spPr>
        <a:xfrm>
          <a:off x="9372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80461</xdr:rowOff>
    </xdr:from>
    <xdr:to>
      <xdr:col>46</xdr:col>
      <xdr:colOff>38100</xdr:colOff>
      <xdr:row>57</xdr:row>
      <xdr:rowOff>10611</xdr:rowOff>
    </xdr:to>
    <xdr:sp macro="" textlink="">
      <xdr:nvSpPr>
        <xdr:cNvPr id="373" name="楕円 372"/>
        <xdr:cNvSpPr/>
      </xdr:nvSpPr>
      <xdr:spPr>
        <a:xfrm>
          <a:off x="86995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27138</xdr:rowOff>
    </xdr:from>
    <xdr:ext cx="534377" cy="259045"/>
    <xdr:sp macro="" textlink="">
      <xdr:nvSpPr>
        <xdr:cNvPr id="374" name="テキスト ボックス 373"/>
        <xdr:cNvSpPr txBox="1"/>
      </xdr:nvSpPr>
      <xdr:spPr>
        <a:xfrm>
          <a:off x="8483111" y="94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90939</xdr:rowOff>
    </xdr:from>
    <xdr:to>
      <xdr:col>41</xdr:col>
      <xdr:colOff>101600</xdr:colOff>
      <xdr:row>57</xdr:row>
      <xdr:rowOff>21089</xdr:rowOff>
    </xdr:to>
    <xdr:sp macro="" textlink="">
      <xdr:nvSpPr>
        <xdr:cNvPr id="375" name="楕円 374"/>
        <xdr:cNvSpPr/>
      </xdr:nvSpPr>
      <xdr:spPr>
        <a:xfrm>
          <a:off x="7810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37616</xdr:rowOff>
    </xdr:from>
    <xdr:ext cx="534377" cy="259045"/>
    <xdr:sp macro="" textlink="">
      <xdr:nvSpPr>
        <xdr:cNvPr id="376" name="テキスト ボックス 375"/>
        <xdr:cNvSpPr txBox="1"/>
      </xdr:nvSpPr>
      <xdr:spPr>
        <a:xfrm>
          <a:off x="7594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58706</xdr:rowOff>
    </xdr:from>
    <xdr:to>
      <xdr:col>36</xdr:col>
      <xdr:colOff>165100</xdr:colOff>
      <xdr:row>56</xdr:row>
      <xdr:rowOff>160306</xdr:rowOff>
    </xdr:to>
    <xdr:sp macro="" textlink="">
      <xdr:nvSpPr>
        <xdr:cNvPr id="377" name="楕円 376"/>
        <xdr:cNvSpPr/>
      </xdr:nvSpPr>
      <xdr:spPr>
        <a:xfrm>
          <a:off x="6921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5383</xdr:rowOff>
    </xdr:from>
    <xdr:ext cx="534377" cy="259045"/>
    <xdr:sp macro="" textlink="">
      <xdr:nvSpPr>
        <xdr:cNvPr id="378" name="テキスト ボックス 377"/>
        <xdr:cNvSpPr txBox="1"/>
      </xdr:nvSpPr>
      <xdr:spPr>
        <a:xfrm>
          <a:off x="6705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86664</xdr:rowOff>
    </xdr:from>
    <xdr:to>
      <xdr:col>55</xdr:col>
      <xdr:colOff>0</xdr:colOff>
      <xdr:row>74</xdr:row>
      <xdr:rowOff>105219</xdr:rowOff>
    </xdr:to>
    <xdr:cxnSp macro="">
      <xdr:nvCxnSpPr>
        <xdr:cNvPr id="407" name="直線コネクタ 406"/>
        <xdr:cNvCxnSpPr/>
      </xdr:nvCxnSpPr>
      <xdr:spPr>
        <a:xfrm>
          <a:off x="9639300" y="12602514"/>
          <a:ext cx="8382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86664</xdr:rowOff>
    </xdr:from>
    <xdr:to>
      <xdr:col>50</xdr:col>
      <xdr:colOff>114300</xdr:colOff>
      <xdr:row>74</xdr:row>
      <xdr:rowOff>95161</xdr:rowOff>
    </xdr:to>
    <xdr:cxnSp macro="">
      <xdr:nvCxnSpPr>
        <xdr:cNvPr id="410" name="直線コネクタ 409"/>
        <xdr:cNvCxnSpPr/>
      </xdr:nvCxnSpPr>
      <xdr:spPr>
        <a:xfrm flipV="1">
          <a:off x="8750300" y="12602514"/>
          <a:ext cx="8890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39916</xdr:rowOff>
    </xdr:from>
    <xdr:to>
      <xdr:col>45</xdr:col>
      <xdr:colOff>177800</xdr:colOff>
      <xdr:row>74</xdr:row>
      <xdr:rowOff>95161</xdr:rowOff>
    </xdr:to>
    <xdr:cxnSp macro="">
      <xdr:nvCxnSpPr>
        <xdr:cNvPr id="413" name="直線コネクタ 412"/>
        <xdr:cNvCxnSpPr/>
      </xdr:nvCxnSpPr>
      <xdr:spPr>
        <a:xfrm>
          <a:off x="7861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39916</xdr:rowOff>
    </xdr:from>
    <xdr:to>
      <xdr:col>41</xdr:col>
      <xdr:colOff>50800</xdr:colOff>
      <xdr:row>74</xdr:row>
      <xdr:rowOff>119355</xdr:rowOff>
    </xdr:to>
    <xdr:cxnSp macro="">
      <xdr:nvCxnSpPr>
        <xdr:cNvPr id="416" name="直線コネクタ 415"/>
        <xdr:cNvCxnSpPr/>
      </xdr:nvCxnSpPr>
      <xdr:spPr>
        <a:xfrm flipV="1">
          <a:off x="6972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54419</xdr:rowOff>
    </xdr:from>
    <xdr:to>
      <xdr:col>55</xdr:col>
      <xdr:colOff>50800</xdr:colOff>
      <xdr:row>74</xdr:row>
      <xdr:rowOff>156019</xdr:rowOff>
    </xdr:to>
    <xdr:sp macro="" textlink="">
      <xdr:nvSpPr>
        <xdr:cNvPr id="426" name="楕円 425"/>
        <xdr:cNvSpPr/>
      </xdr:nvSpPr>
      <xdr:spPr>
        <a:xfrm>
          <a:off x="104267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77296</xdr:rowOff>
    </xdr:from>
    <xdr:ext cx="534377" cy="259045"/>
    <xdr:sp macro="" textlink="">
      <xdr:nvSpPr>
        <xdr:cNvPr id="427" name="商工費該当値テキスト"/>
        <xdr:cNvSpPr txBox="1"/>
      </xdr:nvSpPr>
      <xdr:spPr>
        <a:xfrm>
          <a:off x="10528300"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35864</xdr:rowOff>
    </xdr:from>
    <xdr:to>
      <xdr:col>50</xdr:col>
      <xdr:colOff>165100</xdr:colOff>
      <xdr:row>73</xdr:row>
      <xdr:rowOff>137464</xdr:rowOff>
    </xdr:to>
    <xdr:sp macro="" textlink="">
      <xdr:nvSpPr>
        <xdr:cNvPr id="428" name="楕円 427"/>
        <xdr:cNvSpPr/>
      </xdr:nvSpPr>
      <xdr:spPr>
        <a:xfrm>
          <a:off x="9588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153991</xdr:rowOff>
    </xdr:from>
    <xdr:ext cx="534377" cy="259045"/>
    <xdr:sp macro="" textlink="">
      <xdr:nvSpPr>
        <xdr:cNvPr id="429" name="テキスト ボックス 428"/>
        <xdr:cNvSpPr txBox="1"/>
      </xdr:nvSpPr>
      <xdr:spPr>
        <a:xfrm>
          <a:off x="9372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44361</xdr:rowOff>
    </xdr:from>
    <xdr:to>
      <xdr:col>46</xdr:col>
      <xdr:colOff>38100</xdr:colOff>
      <xdr:row>74</xdr:row>
      <xdr:rowOff>145961</xdr:rowOff>
    </xdr:to>
    <xdr:sp macro="" textlink="">
      <xdr:nvSpPr>
        <xdr:cNvPr id="430" name="楕円 429"/>
        <xdr:cNvSpPr/>
      </xdr:nvSpPr>
      <xdr:spPr>
        <a:xfrm>
          <a:off x="8699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162488</xdr:rowOff>
    </xdr:from>
    <xdr:ext cx="534377" cy="259045"/>
    <xdr:sp macro="" textlink="">
      <xdr:nvSpPr>
        <xdr:cNvPr id="431" name="テキスト ボックス 430"/>
        <xdr:cNvSpPr txBox="1"/>
      </xdr:nvSpPr>
      <xdr:spPr>
        <a:xfrm>
          <a:off x="8483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160566</xdr:rowOff>
    </xdr:from>
    <xdr:to>
      <xdr:col>41</xdr:col>
      <xdr:colOff>101600</xdr:colOff>
      <xdr:row>74</xdr:row>
      <xdr:rowOff>90716</xdr:rowOff>
    </xdr:to>
    <xdr:sp macro="" textlink="">
      <xdr:nvSpPr>
        <xdr:cNvPr id="432" name="楕円 431"/>
        <xdr:cNvSpPr/>
      </xdr:nvSpPr>
      <xdr:spPr>
        <a:xfrm>
          <a:off x="7810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107243</xdr:rowOff>
    </xdr:from>
    <xdr:ext cx="534377" cy="259045"/>
    <xdr:sp macro="" textlink="">
      <xdr:nvSpPr>
        <xdr:cNvPr id="433" name="テキスト ボックス 432"/>
        <xdr:cNvSpPr txBox="1"/>
      </xdr:nvSpPr>
      <xdr:spPr>
        <a:xfrm>
          <a:off x="7594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68555</xdr:rowOff>
    </xdr:from>
    <xdr:to>
      <xdr:col>36</xdr:col>
      <xdr:colOff>165100</xdr:colOff>
      <xdr:row>74</xdr:row>
      <xdr:rowOff>170155</xdr:rowOff>
    </xdr:to>
    <xdr:sp macro="" textlink="">
      <xdr:nvSpPr>
        <xdr:cNvPr id="434" name="楕円 433"/>
        <xdr:cNvSpPr/>
      </xdr:nvSpPr>
      <xdr:spPr>
        <a:xfrm>
          <a:off x="6921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15232</xdr:rowOff>
    </xdr:from>
    <xdr:ext cx="534377" cy="259045"/>
    <xdr:sp macro="" textlink="">
      <xdr:nvSpPr>
        <xdr:cNvPr id="435" name="テキスト ボックス 434"/>
        <xdr:cNvSpPr txBox="1"/>
      </xdr:nvSpPr>
      <xdr:spPr>
        <a:xfrm>
          <a:off x="6705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92799</xdr:rowOff>
    </xdr:from>
    <xdr:to>
      <xdr:col>55</xdr:col>
      <xdr:colOff>0</xdr:colOff>
      <xdr:row>97</xdr:row>
      <xdr:rowOff>116687</xdr:rowOff>
    </xdr:to>
    <xdr:cxnSp macro="">
      <xdr:nvCxnSpPr>
        <xdr:cNvPr id="465" name="直線コネクタ 464"/>
        <xdr:cNvCxnSpPr/>
      </xdr:nvCxnSpPr>
      <xdr:spPr>
        <a:xfrm>
          <a:off x="9639300" y="16723449"/>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79235</xdr:rowOff>
    </xdr:from>
    <xdr:to>
      <xdr:col>50</xdr:col>
      <xdr:colOff>114300</xdr:colOff>
      <xdr:row>97</xdr:row>
      <xdr:rowOff>92799</xdr:rowOff>
    </xdr:to>
    <xdr:cxnSp macro="">
      <xdr:nvCxnSpPr>
        <xdr:cNvPr id="468" name="直線コネクタ 467"/>
        <xdr:cNvCxnSpPr/>
      </xdr:nvCxnSpPr>
      <xdr:spPr>
        <a:xfrm>
          <a:off x="8750300" y="1670988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79235</xdr:rowOff>
    </xdr:from>
    <xdr:to>
      <xdr:col>45</xdr:col>
      <xdr:colOff>177800</xdr:colOff>
      <xdr:row>97</xdr:row>
      <xdr:rowOff>165227</xdr:rowOff>
    </xdr:to>
    <xdr:cxnSp macro="">
      <xdr:nvCxnSpPr>
        <xdr:cNvPr id="471" name="直線コネクタ 470"/>
        <xdr:cNvCxnSpPr/>
      </xdr:nvCxnSpPr>
      <xdr:spPr>
        <a:xfrm flipV="1">
          <a:off x="7861300" y="16709885"/>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55651</xdr:rowOff>
    </xdr:from>
    <xdr:to>
      <xdr:col>41</xdr:col>
      <xdr:colOff>50800</xdr:colOff>
      <xdr:row>97</xdr:row>
      <xdr:rowOff>165227</xdr:rowOff>
    </xdr:to>
    <xdr:cxnSp macro="">
      <xdr:nvCxnSpPr>
        <xdr:cNvPr id="474" name="直線コネクタ 473"/>
        <xdr:cNvCxnSpPr/>
      </xdr:nvCxnSpPr>
      <xdr:spPr>
        <a:xfrm>
          <a:off x="6972300" y="16686301"/>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65887</xdr:rowOff>
    </xdr:from>
    <xdr:to>
      <xdr:col>55</xdr:col>
      <xdr:colOff>50800</xdr:colOff>
      <xdr:row>97</xdr:row>
      <xdr:rowOff>167487</xdr:rowOff>
    </xdr:to>
    <xdr:sp macro="" textlink="">
      <xdr:nvSpPr>
        <xdr:cNvPr id="484" name="楕円 483"/>
        <xdr:cNvSpPr/>
      </xdr:nvSpPr>
      <xdr:spPr>
        <a:xfrm>
          <a:off x="104267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44314</xdr:rowOff>
    </xdr:from>
    <xdr:ext cx="534377" cy="259045"/>
    <xdr:sp macro="" textlink="">
      <xdr:nvSpPr>
        <xdr:cNvPr id="485" name="土木費該当値テキスト"/>
        <xdr:cNvSpPr txBox="1"/>
      </xdr:nvSpPr>
      <xdr:spPr>
        <a:xfrm>
          <a:off x="10528300"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41999</xdr:rowOff>
    </xdr:from>
    <xdr:to>
      <xdr:col>50</xdr:col>
      <xdr:colOff>165100</xdr:colOff>
      <xdr:row>97</xdr:row>
      <xdr:rowOff>143599</xdr:rowOff>
    </xdr:to>
    <xdr:sp macro="" textlink="">
      <xdr:nvSpPr>
        <xdr:cNvPr id="486" name="楕円 485"/>
        <xdr:cNvSpPr/>
      </xdr:nvSpPr>
      <xdr:spPr>
        <a:xfrm>
          <a:off x="9588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134726</xdr:rowOff>
    </xdr:from>
    <xdr:ext cx="534377" cy="259045"/>
    <xdr:sp macro="" textlink="">
      <xdr:nvSpPr>
        <xdr:cNvPr id="487" name="テキスト ボックス 486"/>
        <xdr:cNvSpPr txBox="1"/>
      </xdr:nvSpPr>
      <xdr:spPr>
        <a:xfrm>
          <a:off x="9372111"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28435</xdr:rowOff>
    </xdr:from>
    <xdr:to>
      <xdr:col>46</xdr:col>
      <xdr:colOff>38100</xdr:colOff>
      <xdr:row>97</xdr:row>
      <xdr:rowOff>130035</xdr:rowOff>
    </xdr:to>
    <xdr:sp macro="" textlink="">
      <xdr:nvSpPr>
        <xdr:cNvPr id="488" name="楕円 487"/>
        <xdr:cNvSpPr/>
      </xdr:nvSpPr>
      <xdr:spPr>
        <a:xfrm>
          <a:off x="8699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121162</xdr:rowOff>
    </xdr:from>
    <xdr:ext cx="534377" cy="259045"/>
    <xdr:sp macro="" textlink="">
      <xdr:nvSpPr>
        <xdr:cNvPr id="489" name="テキスト ボックス 488"/>
        <xdr:cNvSpPr txBox="1"/>
      </xdr:nvSpPr>
      <xdr:spPr>
        <a:xfrm>
          <a:off x="8483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114427</xdr:rowOff>
    </xdr:from>
    <xdr:to>
      <xdr:col>41</xdr:col>
      <xdr:colOff>101600</xdr:colOff>
      <xdr:row>98</xdr:row>
      <xdr:rowOff>44577</xdr:rowOff>
    </xdr:to>
    <xdr:sp macro="" textlink="">
      <xdr:nvSpPr>
        <xdr:cNvPr id="490" name="楕円 489"/>
        <xdr:cNvSpPr/>
      </xdr:nvSpPr>
      <xdr:spPr>
        <a:xfrm>
          <a:off x="7810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35704</xdr:rowOff>
    </xdr:from>
    <xdr:ext cx="534377" cy="259045"/>
    <xdr:sp macro="" textlink="">
      <xdr:nvSpPr>
        <xdr:cNvPr id="491" name="テキスト ボックス 490"/>
        <xdr:cNvSpPr txBox="1"/>
      </xdr:nvSpPr>
      <xdr:spPr>
        <a:xfrm>
          <a:off x="7594111" y="168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4851</xdr:rowOff>
    </xdr:from>
    <xdr:to>
      <xdr:col>36</xdr:col>
      <xdr:colOff>165100</xdr:colOff>
      <xdr:row>97</xdr:row>
      <xdr:rowOff>106451</xdr:rowOff>
    </xdr:to>
    <xdr:sp macro="" textlink="">
      <xdr:nvSpPr>
        <xdr:cNvPr id="492" name="楕円 491"/>
        <xdr:cNvSpPr/>
      </xdr:nvSpPr>
      <xdr:spPr>
        <a:xfrm>
          <a:off x="6921500" y="166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97578</xdr:rowOff>
    </xdr:from>
    <xdr:ext cx="534377" cy="259045"/>
    <xdr:sp macro="" textlink="">
      <xdr:nvSpPr>
        <xdr:cNvPr id="493" name="テキスト ボックス 492"/>
        <xdr:cNvSpPr txBox="1"/>
      </xdr:nvSpPr>
      <xdr:spPr>
        <a:xfrm>
          <a:off x="6705111"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145545</xdr:rowOff>
    </xdr:from>
    <xdr:to>
      <xdr:col>85</xdr:col>
      <xdr:colOff>127000</xdr:colOff>
      <xdr:row>38</xdr:row>
      <xdr:rowOff>164291</xdr:rowOff>
    </xdr:to>
    <xdr:cxnSp macro="">
      <xdr:nvCxnSpPr>
        <xdr:cNvPr id="525" name="直線コネクタ 524"/>
        <xdr:cNvCxnSpPr/>
      </xdr:nvCxnSpPr>
      <xdr:spPr>
        <a:xfrm>
          <a:off x="15481300" y="6660645"/>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145545</xdr:rowOff>
    </xdr:from>
    <xdr:to>
      <xdr:col>81</xdr:col>
      <xdr:colOff>50800</xdr:colOff>
      <xdr:row>39</xdr:row>
      <xdr:rowOff>1070</xdr:rowOff>
    </xdr:to>
    <xdr:cxnSp macro="">
      <xdr:nvCxnSpPr>
        <xdr:cNvPr id="528" name="直線コネクタ 527"/>
        <xdr:cNvCxnSpPr/>
      </xdr:nvCxnSpPr>
      <xdr:spPr>
        <a:xfrm flipV="1">
          <a:off x="14592300" y="666064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xdr:rowOff>
    </xdr:from>
    <xdr:to>
      <xdr:col>76</xdr:col>
      <xdr:colOff>114300</xdr:colOff>
      <xdr:row>39</xdr:row>
      <xdr:rowOff>1070</xdr:rowOff>
    </xdr:to>
    <xdr:cxnSp macro="">
      <xdr:nvCxnSpPr>
        <xdr:cNvPr id="531" name="直線コネクタ 530"/>
        <xdr:cNvCxnSpPr/>
      </xdr:nvCxnSpPr>
      <xdr:spPr>
        <a:xfrm>
          <a:off x="13703300" y="66869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32944</xdr:rowOff>
    </xdr:from>
    <xdr:to>
      <xdr:col>71</xdr:col>
      <xdr:colOff>177800</xdr:colOff>
      <xdr:row>39</xdr:row>
      <xdr:rowOff>417</xdr:rowOff>
    </xdr:to>
    <xdr:cxnSp macro="">
      <xdr:nvCxnSpPr>
        <xdr:cNvPr id="534" name="直線コネクタ 533"/>
        <xdr:cNvCxnSpPr/>
      </xdr:nvCxnSpPr>
      <xdr:spPr>
        <a:xfrm>
          <a:off x="12814300" y="6548044"/>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113491</xdr:rowOff>
    </xdr:from>
    <xdr:to>
      <xdr:col>85</xdr:col>
      <xdr:colOff>177800</xdr:colOff>
      <xdr:row>39</xdr:row>
      <xdr:rowOff>43641</xdr:rowOff>
    </xdr:to>
    <xdr:sp macro="" textlink="">
      <xdr:nvSpPr>
        <xdr:cNvPr id="544" name="楕円 543"/>
        <xdr:cNvSpPr/>
      </xdr:nvSpPr>
      <xdr:spPr>
        <a:xfrm>
          <a:off x="16268700" y="66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28418</xdr:rowOff>
    </xdr:from>
    <xdr:ext cx="534377" cy="259045"/>
    <xdr:sp macro="" textlink="">
      <xdr:nvSpPr>
        <xdr:cNvPr id="545" name="消防費該当値テキスト"/>
        <xdr:cNvSpPr txBox="1"/>
      </xdr:nvSpPr>
      <xdr:spPr>
        <a:xfrm>
          <a:off x="16370300" y="65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94745</xdr:rowOff>
    </xdr:from>
    <xdr:to>
      <xdr:col>81</xdr:col>
      <xdr:colOff>101600</xdr:colOff>
      <xdr:row>39</xdr:row>
      <xdr:rowOff>24895</xdr:rowOff>
    </xdr:to>
    <xdr:sp macro="" textlink="">
      <xdr:nvSpPr>
        <xdr:cNvPr id="546" name="楕円 545"/>
        <xdr:cNvSpPr/>
      </xdr:nvSpPr>
      <xdr:spPr>
        <a:xfrm>
          <a:off x="15430500" y="66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16022</xdr:rowOff>
    </xdr:from>
    <xdr:ext cx="534377" cy="259045"/>
    <xdr:sp macro="" textlink="">
      <xdr:nvSpPr>
        <xdr:cNvPr id="547" name="テキスト ボックス 546"/>
        <xdr:cNvSpPr txBox="1"/>
      </xdr:nvSpPr>
      <xdr:spPr>
        <a:xfrm>
          <a:off x="15214111" y="67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121720</xdr:rowOff>
    </xdr:from>
    <xdr:to>
      <xdr:col>76</xdr:col>
      <xdr:colOff>165100</xdr:colOff>
      <xdr:row>39</xdr:row>
      <xdr:rowOff>51870</xdr:rowOff>
    </xdr:to>
    <xdr:sp macro="" textlink="">
      <xdr:nvSpPr>
        <xdr:cNvPr id="548" name="楕円 547"/>
        <xdr:cNvSpPr/>
      </xdr:nvSpPr>
      <xdr:spPr>
        <a:xfrm>
          <a:off x="145415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42997</xdr:rowOff>
    </xdr:from>
    <xdr:ext cx="534377" cy="259045"/>
    <xdr:sp macro="" textlink="">
      <xdr:nvSpPr>
        <xdr:cNvPr id="549" name="テキスト ボックス 548"/>
        <xdr:cNvSpPr txBox="1"/>
      </xdr:nvSpPr>
      <xdr:spPr>
        <a:xfrm>
          <a:off x="14325111" y="67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121067</xdr:rowOff>
    </xdr:from>
    <xdr:to>
      <xdr:col>72</xdr:col>
      <xdr:colOff>38100</xdr:colOff>
      <xdr:row>39</xdr:row>
      <xdr:rowOff>51217</xdr:rowOff>
    </xdr:to>
    <xdr:sp macro="" textlink="">
      <xdr:nvSpPr>
        <xdr:cNvPr id="550" name="楕円 549"/>
        <xdr:cNvSpPr/>
      </xdr:nvSpPr>
      <xdr:spPr>
        <a:xfrm>
          <a:off x="13652500" y="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42344</xdr:rowOff>
    </xdr:from>
    <xdr:ext cx="534377" cy="259045"/>
    <xdr:sp macro="" textlink="">
      <xdr:nvSpPr>
        <xdr:cNvPr id="551" name="テキスト ボックス 550"/>
        <xdr:cNvSpPr txBox="1"/>
      </xdr:nvSpPr>
      <xdr:spPr>
        <a:xfrm>
          <a:off x="13436111" y="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153594</xdr:rowOff>
    </xdr:from>
    <xdr:to>
      <xdr:col>67</xdr:col>
      <xdr:colOff>101600</xdr:colOff>
      <xdr:row>38</xdr:row>
      <xdr:rowOff>83744</xdr:rowOff>
    </xdr:to>
    <xdr:sp macro="" textlink="">
      <xdr:nvSpPr>
        <xdr:cNvPr id="552" name="楕円 551"/>
        <xdr:cNvSpPr/>
      </xdr:nvSpPr>
      <xdr:spPr>
        <a:xfrm>
          <a:off x="1276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74871</xdr:rowOff>
    </xdr:from>
    <xdr:ext cx="534377" cy="259045"/>
    <xdr:sp macro="" textlink="">
      <xdr:nvSpPr>
        <xdr:cNvPr id="553" name="テキスト ボックス 552"/>
        <xdr:cNvSpPr txBox="1"/>
      </xdr:nvSpPr>
      <xdr:spPr>
        <a:xfrm>
          <a:off x="12547111" y="65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91596</xdr:rowOff>
    </xdr:from>
    <xdr:to>
      <xdr:col>85</xdr:col>
      <xdr:colOff>127000</xdr:colOff>
      <xdr:row>58</xdr:row>
      <xdr:rowOff>93866</xdr:rowOff>
    </xdr:to>
    <xdr:cxnSp macro="">
      <xdr:nvCxnSpPr>
        <xdr:cNvPr id="585" name="直線コネクタ 584"/>
        <xdr:cNvCxnSpPr/>
      </xdr:nvCxnSpPr>
      <xdr:spPr>
        <a:xfrm flipV="1">
          <a:off x="15481300" y="10035696"/>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64915</xdr:rowOff>
    </xdr:from>
    <xdr:to>
      <xdr:col>81</xdr:col>
      <xdr:colOff>50800</xdr:colOff>
      <xdr:row>58</xdr:row>
      <xdr:rowOff>93866</xdr:rowOff>
    </xdr:to>
    <xdr:cxnSp macro="">
      <xdr:nvCxnSpPr>
        <xdr:cNvPr id="588" name="直線コネクタ 587"/>
        <xdr:cNvCxnSpPr/>
      </xdr:nvCxnSpPr>
      <xdr:spPr>
        <a:xfrm>
          <a:off x="14592300" y="10009015"/>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98699</xdr:rowOff>
    </xdr:from>
    <xdr:to>
      <xdr:col>76</xdr:col>
      <xdr:colOff>114300</xdr:colOff>
      <xdr:row>58</xdr:row>
      <xdr:rowOff>64915</xdr:rowOff>
    </xdr:to>
    <xdr:cxnSp macro="">
      <xdr:nvCxnSpPr>
        <xdr:cNvPr id="591" name="直線コネクタ 590"/>
        <xdr:cNvCxnSpPr/>
      </xdr:nvCxnSpPr>
      <xdr:spPr>
        <a:xfrm>
          <a:off x="13703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125641</xdr:rowOff>
    </xdr:from>
    <xdr:to>
      <xdr:col>71</xdr:col>
      <xdr:colOff>177800</xdr:colOff>
      <xdr:row>57</xdr:row>
      <xdr:rowOff>98699</xdr:rowOff>
    </xdr:to>
    <xdr:cxnSp macro="">
      <xdr:nvCxnSpPr>
        <xdr:cNvPr id="594" name="直線コネクタ 593"/>
        <xdr:cNvCxnSpPr/>
      </xdr:nvCxnSpPr>
      <xdr:spPr>
        <a:xfrm>
          <a:off x="12814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40796</xdr:rowOff>
    </xdr:from>
    <xdr:to>
      <xdr:col>85</xdr:col>
      <xdr:colOff>177800</xdr:colOff>
      <xdr:row>58</xdr:row>
      <xdr:rowOff>142396</xdr:rowOff>
    </xdr:to>
    <xdr:sp macro="" textlink="">
      <xdr:nvSpPr>
        <xdr:cNvPr id="604" name="楕円 603"/>
        <xdr:cNvSpPr/>
      </xdr:nvSpPr>
      <xdr:spPr>
        <a:xfrm>
          <a:off x="162687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127173</xdr:rowOff>
    </xdr:from>
    <xdr:ext cx="534377" cy="259045"/>
    <xdr:sp macro="" textlink="">
      <xdr:nvSpPr>
        <xdr:cNvPr id="605" name="教育費該当値テキスト"/>
        <xdr:cNvSpPr txBox="1"/>
      </xdr:nvSpPr>
      <xdr:spPr>
        <a:xfrm>
          <a:off x="16370300" y="98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43066</xdr:rowOff>
    </xdr:from>
    <xdr:to>
      <xdr:col>81</xdr:col>
      <xdr:colOff>101600</xdr:colOff>
      <xdr:row>58</xdr:row>
      <xdr:rowOff>144666</xdr:rowOff>
    </xdr:to>
    <xdr:sp macro="" textlink="">
      <xdr:nvSpPr>
        <xdr:cNvPr id="606" name="楕円 605"/>
        <xdr:cNvSpPr/>
      </xdr:nvSpPr>
      <xdr:spPr>
        <a:xfrm>
          <a:off x="15430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135793</xdr:rowOff>
    </xdr:from>
    <xdr:ext cx="534377" cy="259045"/>
    <xdr:sp macro="" textlink="">
      <xdr:nvSpPr>
        <xdr:cNvPr id="607" name="テキスト ボックス 606"/>
        <xdr:cNvSpPr txBox="1"/>
      </xdr:nvSpPr>
      <xdr:spPr>
        <a:xfrm>
          <a:off x="15214111" y="100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14115</xdr:rowOff>
    </xdr:from>
    <xdr:to>
      <xdr:col>76</xdr:col>
      <xdr:colOff>165100</xdr:colOff>
      <xdr:row>58</xdr:row>
      <xdr:rowOff>115715</xdr:rowOff>
    </xdr:to>
    <xdr:sp macro="" textlink="">
      <xdr:nvSpPr>
        <xdr:cNvPr id="608" name="楕円 607"/>
        <xdr:cNvSpPr/>
      </xdr:nvSpPr>
      <xdr:spPr>
        <a:xfrm>
          <a:off x="14541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106842</xdr:rowOff>
    </xdr:from>
    <xdr:ext cx="534377" cy="259045"/>
    <xdr:sp macro="" textlink="">
      <xdr:nvSpPr>
        <xdr:cNvPr id="609" name="テキスト ボックス 608"/>
        <xdr:cNvSpPr txBox="1"/>
      </xdr:nvSpPr>
      <xdr:spPr>
        <a:xfrm>
          <a:off x="14325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47899</xdr:rowOff>
    </xdr:from>
    <xdr:to>
      <xdr:col>72</xdr:col>
      <xdr:colOff>38100</xdr:colOff>
      <xdr:row>57</xdr:row>
      <xdr:rowOff>149499</xdr:rowOff>
    </xdr:to>
    <xdr:sp macro="" textlink="">
      <xdr:nvSpPr>
        <xdr:cNvPr id="610" name="楕円 609"/>
        <xdr:cNvSpPr/>
      </xdr:nvSpPr>
      <xdr:spPr>
        <a:xfrm>
          <a:off x="13652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140626</xdr:rowOff>
    </xdr:from>
    <xdr:ext cx="534377" cy="259045"/>
    <xdr:sp macro="" textlink="">
      <xdr:nvSpPr>
        <xdr:cNvPr id="611" name="テキスト ボックス 610"/>
        <xdr:cNvSpPr txBox="1"/>
      </xdr:nvSpPr>
      <xdr:spPr>
        <a:xfrm>
          <a:off x="13436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74841</xdr:rowOff>
    </xdr:from>
    <xdr:to>
      <xdr:col>67</xdr:col>
      <xdr:colOff>101600</xdr:colOff>
      <xdr:row>57</xdr:row>
      <xdr:rowOff>4991</xdr:rowOff>
    </xdr:to>
    <xdr:sp macro="" textlink="">
      <xdr:nvSpPr>
        <xdr:cNvPr id="612" name="楕円 611"/>
        <xdr:cNvSpPr/>
      </xdr:nvSpPr>
      <xdr:spPr>
        <a:xfrm>
          <a:off x="12763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167568</xdr:rowOff>
    </xdr:from>
    <xdr:ext cx="534377" cy="259045"/>
    <xdr:sp macro="" textlink="">
      <xdr:nvSpPr>
        <xdr:cNvPr id="613" name="テキスト ボックス 612"/>
        <xdr:cNvSpPr txBox="1"/>
      </xdr:nvSpPr>
      <xdr:spPr>
        <a:xfrm>
          <a:off x="12547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6198</xdr:rowOff>
    </xdr:from>
    <xdr:to>
      <xdr:col>85</xdr:col>
      <xdr:colOff>127000</xdr:colOff>
      <xdr:row>78</xdr:row>
      <xdr:rowOff>86573</xdr:rowOff>
    </xdr:to>
    <xdr:cxnSp macro="">
      <xdr:nvCxnSpPr>
        <xdr:cNvPr id="640" name="直線コネクタ 639"/>
        <xdr:cNvCxnSpPr/>
      </xdr:nvCxnSpPr>
      <xdr:spPr>
        <a:xfrm flipV="1">
          <a:off x="15481300" y="13379298"/>
          <a:ext cx="8382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86573</xdr:rowOff>
    </xdr:from>
    <xdr:to>
      <xdr:col>81</xdr:col>
      <xdr:colOff>50800</xdr:colOff>
      <xdr:row>78</xdr:row>
      <xdr:rowOff>137734</xdr:rowOff>
    </xdr:to>
    <xdr:cxnSp macro="">
      <xdr:nvCxnSpPr>
        <xdr:cNvPr id="643" name="直線コネクタ 642"/>
        <xdr:cNvCxnSpPr/>
      </xdr:nvCxnSpPr>
      <xdr:spPr>
        <a:xfrm flipV="1">
          <a:off x="14592300" y="13459673"/>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137139</xdr:rowOff>
    </xdr:from>
    <xdr:to>
      <xdr:col>76</xdr:col>
      <xdr:colOff>114300</xdr:colOff>
      <xdr:row>78</xdr:row>
      <xdr:rowOff>137734</xdr:rowOff>
    </xdr:to>
    <xdr:cxnSp macro="">
      <xdr:nvCxnSpPr>
        <xdr:cNvPr id="646" name="直線コネクタ 645"/>
        <xdr:cNvCxnSpPr/>
      </xdr:nvCxnSpPr>
      <xdr:spPr>
        <a:xfrm>
          <a:off x="13703300" y="1351023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108200</xdr:rowOff>
    </xdr:from>
    <xdr:to>
      <xdr:col>71</xdr:col>
      <xdr:colOff>177800</xdr:colOff>
      <xdr:row>78</xdr:row>
      <xdr:rowOff>137139</xdr:rowOff>
    </xdr:to>
    <xdr:cxnSp macro="">
      <xdr:nvCxnSpPr>
        <xdr:cNvPr id="649" name="直線コネクタ 648"/>
        <xdr:cNvCxnSpPr/>
      </xdr:nvCxnSpPr>
      <xdr:spPr>
        <a:xfrm>
          <a:off x="12814300" y="13481300"/>
          <a:ext cx="8890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3" name="テキスト ボックス 652"/>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126848</xdr:rowOff>
    </xdr:from>
    <xdr:to>
      <xdr:col>85</xdr:col>
      <xdr:colOff>177800</xdr:colOff>
      <xdr:row>78</xdr:row>
      <xdr:rowOff>56998</xdr:rowOff>
    </xdr:to>
    <xdr:sp macro="" textlink="">
      <xdr:nvSpPr>
        <xdr:cNvPr id="659" name="楕円 658"/>
        <xdr:cNvSpPr/>
      </xdr:nvSpPr>
      <xdr:spPr>
        <a:xfrm>
          <a:off x="162687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149725</xdr:rowOff>
    </xdr:from>
    <xdr:ext cx="469744" cy="259045"/>
    <xdr:sp macro="" textlink="">
      <xdr:nvSpPr>
        <xdr:cNvPr id="660" name="災害復旧費該当値テキスト"/>
        <xdr:cNvSpPr txBox="1"/>
      </xdr:nvSpPr>
      <xdr:spPr>
        <a:xfrm>
          <a:off x="16370300" y="131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35773</xdr:rowOff>
    </xdr:from>
    <xdr:to>
      <xdr:col>81</xdr:col>
      <xdr:colOff>101600</xdr:colOff>
      <xdr:row>78</xdr:row>
      <xdr:rowOff>137373</xdr:rowOff>
    </xdr:to>
    <xdr:sp macro="" textlink="">
      <xdr:nvSpPr>
        <xdr:cNvPr id="661" name="楕円 660"/>
        <xdr:cNvSpPr/>
      </xdr:nvSpPr>
      <xdr:spPr>
        <a:xfrm>
          <a:off x="15430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128500</xdr:rowOff>
    </xdr:from>
    <xdr:ext cx="469744" cy="259045"/>
    <xdr:sp macro="" textlink="">
      <xdr:nvSpPr>
        <xdr:cNvPr id="662" name="テキスト ボックス 661"/>
        <xdr:cNvSpPr txBox="1"/>
      </xdr:nvSpPr>
      <xdr:spPr>
        <a:xfrm>
          <a:off x="15246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86934</xdr:rowOff>
    </xdr:from>
    <xdr:to>
      <xdr:col>76</xdr:col>
      <xdr:colOff>165100</xdr:colOff>
      <xdr:row>79</xdr:row>
      <xdr:rowOff>17084</xdr:rowOff>
    </xdr:to>
    <xdr:sp macro="" textlink="">
      <xdr:nvSpPr>
        <xdr:cNvPr id="663" name="楕円 662"/>
        <xdr:cNvSpPr/>
      </xdr:nvSpPr>
      <xdr:spPr>
        <a:xfrm>
          <a:off x="14541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8211</xdr:rowOff>
    </xdr:from>
    <xdr:ext cx="313932" cy="259045"/>
    <xdr:sp macro="" textlink="">
      <xdr:nvSpPr>
        <xdr:cNvPr id="664" name="テキスト ボックス 663"/>
        <xdr:cNvSpPr txBox="1"/>
      </xdr:nvSpPr>
      <xdr:spPr>
        <a:xfrm>
          <a:off x="14435333" y="13552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86339</xdr:rowOff>
    </xdr:from>
    <xdr:to>
      <xdr:col>72</xdr:col>
      <xdr:colOff>38100</xdr:colOff>
      <xdr:row>79</xdr:row>
      <xdr:rowOff>16489</xdr:rowOff>
    </xdr:to>
    <xdr:sp macro="" textlink="">
      <xdr:nvSpPr>
        <xdr:cNvPr id="665" name="楕円 664"/>
        <xdr:cNvSpPr/>
      </xdr:nvSpPr>
      <xdr:spPr>
        <a:xfrm>
          <a:off x="13652500" y="134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7616</xdr:rowOff>
    </xdr:from>
    <xdr:ext cx="313932" cy="259045"/>
    <xdr:sp macro="" textlink="">
      <xdr:nvSpPr>
        <xdr:cNvPr id="666" name="テキスト ボックス 665"/>
        <xdr:cNvSpPr txBox="1"/>
      </xdr:nvSpPr>
      <xdr:spPr>
        <a:xfrm>
          <a:off x="13546333" y="13552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57400</xdr:rowOff>
    </xdr:from>
    <xdr:to>
      <xdr:col>67</xdr:col>
      <xdr:colOff>101600</xdr:colOff>
      <xdr:row>78</xdr:row>
      <xdr:rowOff>159000</xdr:rowOff>
    </xdr:to>
    <xdr:sp macro="" textlink="">
      <xdr:nvSpPr>
        <xdr:cNvPr id="667" name="楕円 666"/>
        <xdr:cNvSpPr/>
      </xdr:nvSpPr>
      <xdr:spPr>
        <a:xfrm>
          <a:off x="12763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4077</xdr:rowOff>
    </xdr:from>
    <xdr:ext cx="378565" cy="259045"/>
    <xdr:sp macro="" textlink="">
      <xdr:nvSpPr>
        <xdr:cNvPr id="668" name="テキスト ボックス 667"/>
        <xdr:cNvSpPr txBox="1"/>
      </xdr:nvSpPr>
      <xdr:spPr>
        <a:xfrm>
          <a:off x="12625017" y="1320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2687</xdr:rowOff>
    </xdr:from>
    <xdr:to>
      <xdr:col>85</xdr:col>
      <xdr:colOff>127000</xdr:colOff>
      <xdr:row>96</xdr:row>
      <xdr:rowOff>16256</xdr:rowOff>
    </xdr:to>
    <xdr:cxnSp macro="">
      <xdr:nvCxnSpPr>
        <xdr:cNvPr id="699" name="直線コネクタ 698"/>
        <xdr:cNvCxnSpPr/>
      </xdr:nvCxnSpPr>
      <xdr:spPr>
        <a:xfrm>
          <a:off x="15481300" y="16461887"/>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2687</xdr:rowOff>
    </xdr:from>
    <xdr:to>
      <xdr:col>81</xdr:col>
      <xdr:colOff>50800</xdr:colOff>
      <xdr:row>96</xdr:row>
      <xdr:rowOff>18934</xdr:rowOff>
    </xdr:to>
    <xdr:cxnSp macro="">
      <xdr:nvCxnSpPr>
        <xdr:cNvPr id="702" name="直線コネクタ 701"/>
        <xdr:cNvCxnSpPr/>
      </xdr:nvCxnSpPr>
      <xdr:spPr>
        <a:xfrm flipV="1">
          <a:off x="14592300" y="16461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18934</xdr:rowOff>
    </xdr:from>
    <xdr:to>
      <xdr:col>76</xdr:col>
      <xdr:colOff>114300</xdr:colOff>
      <xdr:row>96</xdr:row>
      <xdr:rowOff>50416</xdr:rowOff>
    </xdr:to>
    <xdr:cxnSp macro="">
      <xdr:nvCxnSpPr>
        <xdr:cNvPr id="705" name="直線コネクタ 704"/>
        <xdr:cNvCxnSpPr/>
      </xdr:nvCxnSpPr>
      <xdr:spPr>
        <a:xfrm flipV="1">
          <a:off x="13703300" y="16478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50416</xdr:rowOff>
    </xdr:from>
    <xdr:to>
      <xdr:col>71</xdr:col>
      <xdr:colOff>177800</xdr:colOff>
      <xdr:row>96</xdr:row>
      <xdr:rowOff>80411</xdr:rowOff>
    </xdr:to>
    <xdr:cxnSp macro="">
      <xdr:nvCxnSpPr>
        <xdr:cNvPr id="708" name="直線コネクタ 707"/>
        <xdr:cNvCxnSpPr/>
      </xdr:nvCxnSpPr>
      <xdr:spPr>
        <a:xfrm flipV="1">
          <a:off x="12814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136906</xdr:rowOff>
    </xdr:from>
    <xdr:to>
      <xdr:col>85</xdr:col>
      <xdr:colOff>177800</xdr:colOff>
      <xdr:row>96</xdr:row>
      <xdr:rowOff>67056</xdr:rowOff>
    </xdr:to>
    <xdr:sp macro="" textlink="">
      <xdr:nvSpPr>
        <xdr:cNvPr id="718" name="楕円 717"/>
        <xdr:cNvSpPr/>
      </xdr:nvSpPr>
      <xdr:spPr>
        <a:xfrm>
          <a:off x="162687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159783</xdr:rowOff>
    </xdr:from>
    <xdr:ext cx="534377" cy="259045"/>
    <xdr:sp macro="" textlink="">
      <xdr:nvSpPr>
        <xdr:cNvPr id="719" name="公債費該当値テキスト"/>
        <xdr:cNvSpPr txBox="1"/>
      </xdr:nvSpPr>
      <xdr:spPr>
        <a:xfrm>
          <a:off x="16370300" y="162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123337</xdr:rowOff>
    </xdr:from>
    <xdr:to>
      <xdr:col>81</xdr:col>
      <xdr:colOff>101600</xdr:colOff>
      <xdr:row>96</xdr:row>
      <xdr:rowOff>53487</xdr:rowOff>
    </xdr:to>
    <xdr:sp macro="" textlink="">
      <xdr:nvSpPr>
        <xdr:cNvPr id="720" name="楕円 719"/>
        <xdr:cNvSpPr/>
      </xdr:nvSpPr>
      <xdr:spPr>
        <a:xfrm>
          <a:off x="15430500" y="1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70014</xdr:rowOff>
    </xdr:from>
    <xdr:ext cx="534377" cy="259045"/>
    <xdr:sp macro="" textlink="">
      <xdr:nvSpPr>
        <xdr:cNvPr id="721" name="テキスト ボックス 720"/>
        <xdr:cNvSpPr txBox="1"/>
      </xdr:nvSpPr>
      <xdr:spPr>
        <a:xfrm>
          <a:off x="15214111" y="16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139584</xdr:rowOff>
    </xdr:from>
    <xdr:to>
      <xdr:col>76</xdr:col>
      <xdr:colOff>165100</xdr:colOff>
      <xdr:row>96</xdr:row>
      <xdr:rowOff>69734</xdr:rowOff>
    </xdr:to>
    <xdr:sp macro="" textlink="">
      <xdr:nvSpPr>
        <xdr:cNvPr id="722" name="楕円 721"/>
        <xdr:cNvSpPr/>
      </xdr:nvSpPr>
      <xdr:spPr>
        <a:xfrm>
          <a:off x="145415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86261</xdr:rowOff>
    </xdr:from>
    <xdr:ext cx="534377" cy="259045"/>
    <xdr:sp macro="" textlink="">
      <xdr:nvSpPr>
        <xdr:cNvPr id="723" name="テキスト ボックス 722"/>
        <xdr:cNvSpPr txBox="1"/>
      </xdr:nvSpPr>
      <xdr:spPr>
        <a:xfrm>
          <a:off x="14325111" y="162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171066</xdr:rowOff>
    </xdr:from>
    <xdr:to>
      <xdr:col>72</xdr:col>
      <xdr:colOff>38100</xdr:colOff>
      <xdr:row>96</xdr:row>
      <xdr:rowOff>101216</xdr:rowOff>
    </xdr:to>
    <xdr:sp macro="" textlink="">
      <xdr:nvSpPr>
        <xdr:cNvPr id="724" name="楕円 723"/>
        <xdr:cNvSpPr/>
      </xdr:nvSpPr>
      <xdr:spPr>
        <a:xfrm>
          <a:off x="13652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92343</xdr:rowOff>
    </xdr:from>
    <xdr:ext cx="534377" cy="259045"/>
    <xdr:sp macro="" textlink="">
      <xdr:nvSpPr>
        <xdr:cNvPr id="725" name="テキスト ボックス 724"/>
        <xdr:cNvSpPr txBox="1"/>
      </xdr:nvSpPr>
      <xdr:spPr>
        <a:xfrm>
          <a:off x="13436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29611</xdr:rowOff>
    </xdr:from>
    <xdr:to>
      <xdr:col>67</xdr:col>
      <xdr:colOff>101600</xdr:colOff>
      <xdr:row>96</xdr:row>
      <xdr:rowOff>131211</xdr:rowOff>
    </xdr:to>
    <xdr:sp macro="" textlink="">
      <xdr:nvSpPr>
        <xdr:cNvPr id="726" name="楕円 725"/>
        <xdr:cNvSpPr/>
      </xdr:nvSpPr>
      <xdr:spPr>
        <a:xfrm>
          <a:off x="12763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122338</xdr:rowOff>
    </xdr:from>
    <xdr:ext cx="534377" cy="259045"/>
    <xdr:sp macro="" textlink="">
      <xdr:nvSpPr>
        <xdr:cNvPr id="727" name="テキスト ボックス 726"/>
        <xdr:cNvSpPr txBox="1"/>
      </xdr:nvSpPr>
      <xdr:spPr>
        <a:xfrm>
          <a:off x="12547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124,842</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23,844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保育園施設建設事業</a:t>
          </a:r>
          <a:r>
            <a:rPr kumimoji="1" lang="ja-JP" altLang="en-US" sz="1100">
              <a:solidFill>
                <a:schemeClr val="dk1"/>
              </a:solidFill>
              <a:effectLst/>
              <a:latin typeface="+mn-lt"/>
              <a:ea typeface="+mn-ea"/>
              <a:cs typeface="+mn-cs"/>
            </a:rPr>
            <a:t>があったことが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20,905</a:t>
          </a:r>
          <a:r>
            <a:rPr kumimoji="1" lang="ja-JP" altLang="ja-JP" sz="1100">
              <a:solidFill>
                <a:schemeClr val="dk1"/>
              </a:solidFill>
              <a:effectLst/>
              <a:latin typeface="+mn-lt"/>
              <a:ea typeface="+mn-ea"/>
              <a:cs typeface="+mn-cs"/>
            </a:rPr>
            <a:t>円となっており、類似団体平均に比べ高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状況となっている。主な要因としては、商工業振興資金貸付金預託金の金額が大きいことがあげられる。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財政調整基金残高は、適切な財源の確保と歳出の精査により、取り崩しを回避していたが、Ｈ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年度は、地方交付税の減収等により</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万円の取り崩しを行った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万円の積み立てを行っている。</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9678104</v>
      </c>
      <c r="BO4" s="423"/>
      <c r="BP4" s="423"/>
      <c r="BQ4" s="423"/>
      <c r="BR4" s="423"/>
      <c r="BS4" s="423"/>
      <c r="BT4" s="423"/>
      <c r="BU4" s="424"/>
      <c r="BV4" s="422">
        <v>10308309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9.6</v>
      </c>
      <c r="CU4" s="604"/>
      <c r="CV4" s="604"/>
      <c r="CW4" s="604"/>
      <c r="CX4" s="604"/>
      <c r="CY4" s="604"/>
      <c r="CZ4" s="604"/>
      <c r="DA4" s="605"/>
      <c r="DB4" s="603">
        <v>8.6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9028907</v>
      </c>
      <c r="BO5" s="428"/>
      <c r="BP5" s="428"/>
      <c r="BQ5" s="428"/>
      <c r="BR5" s="428"/>
      <c r="BS5" s="428"/>
      <c r="BT5" s="428"/>
      <c r="BU5" s="429"/>
      <c r="BV5" s="427">
        <v>9709505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v>
      </c>
      <c r="CU5" s="398"/>
      <c r="CV5" s="398"/>
      <c r="CW5" s="398"/>
      <c r="CX5" s="398"/>
      <c r="CY5" s="398"/>
      <c r="CZ5" s="398"/>
      <c r="DA5" s="399"/>
      <c r="DB5" s="397">
        <v>90.7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649197</v>
      </c>
      <c r="BO6" s="428"/>
      <c r="BP6" s="428"/>
      <c r="BQ6" s="428"/>
      <c r="BR6" s="428"/>
      <c r="BS6" s="428"/>
      <c r="BT6" s="428"/>
      <c r="BU6" s="429"/>
      <c r="BV6" s="427">
        <v>598804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96.4</v>
      </c>
      <c r="CU6" s="578"/>
      <c r="CV6" s="578"/>
      <c r="CW6" s="578"/>
      <c r="CX6" s="578"/>
      <c r="CY6" s="578"/>
      <c r="CZ6" s="578"/>
      <c r="DA6" s="579"/>
      <c r="DB6" s="577">
        <v>97.1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42439</v>
      </c>
      <c r="BO7" s="428"/>
      <c r="BP7" s="428"/>
      <c r="BQ7" s="428"/>
      <c r="BR7" s="428"/>
      <c r="BS7" s="428"/>
      <c r="BT7" s="428"/>
      <c r="BU7" s="429"/>
      <c r="BV7" s="427">
        <v>48970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6348183</v>
      </c>
      <c r="CU7" s="428"/>
      <c r="CV7" s="428"/>
      <c r="CW7" s="428"/>
      <c r="CX7" s="428"/>
      <c r="CY7" s="428"/>
      <c r="CZ7" s="428"/>
      <c r="DA7" s="429"/>
      <c r="DB7" s="427">
        <v>6358997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606758</v>
      </c>
      <c r="BO8" s="428"/>
      <c r="BP8" s="428"/>
      <c r="BQ8" s="428"/>
      <c r="BR8" s="428"/>
      <c r="BS8" s="428"/>
      <c r="BT8" s="428"/>
      <c r="BU8" s="429"/>
      <c r="BV8" s="427">
        <v>549834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0.62</v>
      </c>
      <c r="CU8" s="541"/>
      <c r="CV8" s="541"/>
      <c r="CW8" s="541"/>
      <c r="CX8" s="541"/>
      <c r="CY8" s="541"/>
      <c r="CZ8" s="541"/>
      <c r="DA8" s="542"/>
      <c r="DB8" s="540">
        <v>0.62</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25241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56924</v>
      </c>
      <c r="BO9" s="428"/>
      <c r="BP9" s="428"/>
      <c r="BQ9" s="428"/>
      <c r="BR9" s="428"/>
      <c r="BS9" s="428"/>
      <c r="BT9" s="428"/>
      <c r="BU9" s="429"/>
      <c r="BV9" s="427">
        <v>169108</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11.8</v>
      </c>
      <c r="CU9" s="398"/>
      <c r="CV9" s="398"/>
      <c r="CW9" s="398"/>
      <c r="CX9" s="398"/>
      <c r="CY9" s="398"/>
      <c r="CZ9" s="398"/>
      <c r="DA9" s="399"/>
      <c r="DB9" s="397">
        <v>12.1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26214</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94</v>
      </c>
      <c r="AV10" s="485"/>
      <c r="AW10" s="485"/>
      <c r="AX10" s="485"/>
      <c r="AY10" s="407" t="s">
        <v>118</v>
      </c>
      <c r="AZ10" s="408"/>
      <c r="BA10" s="408"/>
      <c r="BB10" s="408"/>
      <c r="BC10" s="408"/>
      <c r="BD10" s="408"/>
      <c r="BE10" s="408"/>
      <c r="BF10" s="408"/>
      <c r="BG10" s="408"/>
      <c r="BH10" s="408"/>
      <c r="BI10" s="408"/>
      <c r="BJ10" s="408"/>
      <c r="BK10" s="408"/>
      <c r="BL10" s="408"/>
      <c r="BM10" s="409"/>
      <c r="BN10" s="427">
        <v>11076</v>
      </c>
      <c r="BO10" s="428"/>
      <c r="BP10" s="428"/>
      <c r="BQ10" s="428"/>
      <c r="BR10" s="428"/>
      <c r="BS10" s="428"/>
      <c r="BT10" s="428"/>
      <c r="BU10" s="429"/>
      <c r="BV10" s="427">
        <v>1861</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25050</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60000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24237</v>
      </c>
      <c r="S13" s="531"/>
      <c r="T13" s="531"/>
      <c r="U13" s="531"/>
      <c r="V13" s="532"/>
      <c r="W13" s="518" t="s">
        <v>137</v>
      </c>
      <c r="X13" s="440"/>
      <c r="Y13" s="440"/>
      <c r="Z13" s="440"/>
      <c r="AA13" s="440"/>
      <c r="AB13" s="441"/>
      <c r="AC13" s="403">
        <v>916</v>
      </c>
      <c r="AD13" s="404"/>
      <c r="AE13" s="404"/>
      <c r="AF13" s="404"/>
      <c r="AG13" s="405"/>
      <c r="AH13" s="403">
        <v>971</v>
      </c>
      <c r="AI13" s="404"/>
      <c r="AJ13" s="404"/>
      <c r="AK13" s="404"/>
      <c r="AL13" s="406"/>
      <c r="AM13" s="496" t="s">
        <v>138</v>
      </c>
      <c r="AN13" s="401"/>
      <c r="AO13" s="401"/>
      <c r="AP13" s="401"/>
      <c r="AQ13" s="401"/>
      <c r="AR13" s="401"/>
      <c r="AS13" s="401"/>
      <c r="AT13" s="402"/>
      <c r="AU13" s="484" t="s">
        <v>132</v>
      </c>
      <c r="AV13" s="485"/>
      <c r="AW13" s="485"/>
      <c r="AX13" s="485"/>
      <c r="AY13" s="407" t="s">
        <v>139</v>
      </c>
      <c r="AZ13" s="408"/>
      <c r="BA13" s="408"/>
      <c r="BB13" s="408"/>
      <c r="BC13" s="408"/>
      <c r="BD13" s="408"/>
      <c r="BE13" s="408"/>
      <c r="BF13" s="408"/>
      <c r="BG13" s="408"/>
      <c r="BH13" s="408"/>
      <c r="BI13" s="408"/>
      <c r="BJ13" s="408"/>
      <c r="BK13" s="408"/>
      <c r="BL13" s="408"/>
      <c r="BM13" s="409"/>
      <c r="BN13" s="427">
        <v>68000</v>
      </c>
      <c r="BO13" s="428"/>
      <c r="BP13" s="428"/>
      <c r="BQ13" s="428"/>
      <c r="BR13" s="428"/>
      <c r="BS13" s="428"/>
      <c r="BT13" s="428"/>
      <c r="BU13" s="429"/>
      <c r="BV13" s="427">
        <v>110969</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10.3</v>
      </c>
      <c r="CU13" s="398"/>
      <c r="CV13" s="398"/>
      <c r="CW13" s="398"/>
      <c r="CX13" s="398"/>
      <c r="CY13" s="398"/>
      <c r="CZ13" s="398"/>
      <c r="DA13" s="399"/>
      <c r="DB13" s="397">
        <v>10.1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141</v>
      </c>
      <c r="M14" s="561"/>
      <c r="N14" s="561"/>
      <c r="O14" s="561"/>
      <c r="P14" s="561"/>
      <c r="Q14" s="562"/>
      <c r="R14" s="530">
        <v>25000</v>
      </c>
      <c r="S14" s="531"/>
      <c r="T14" s="531"/>
      <c r="U14" s="531"/>
      <c r="V14" s="532"/>
      <c r="W14" s="533"/>
      <c r="X14" s="443"/>
      <c r="Y14" s="443"/>
      <c r="Z14" s="443"/>
      <c r="AA14" s="443"/>
      <c r="AB14" s="444"/>
      <c r="AC14" s="523">
        <v>7.2</v>
      </c>
      <c r="AD14" s="524"/>
      <c r="AE14" s="524"/>
      <c r="AF14" s="524"/>
      <c r="AG14" s="525"/>
      <c r="AH14" s="523">
        <v>7.7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59.6</v>
      </c>
      <c r="CU14" s="535"/>
      <c r="CV14" s="535"/>
      <c r="CW14" s="535"/>
      <c r="CX14" s="535"/>
      <c r="CY14" s="535"/>
      <c r="CZ14" s="535"/>
      <c r="DA14" s="536"/>
      <c r="DB14" s="534">
        <v>60.1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143</v>
      </c>
      <c r="N15" s="528"/>
      <c r="O15" s="528"/>
      <c r="P15" s="528"/>
      <c r="Q15" s="529"/>
      <c r="R15" s="530">
        <v>24253</v>
      </c>
      <c r="S15" s="531"/>
      <c r="T15" s="531"/>
      <c r="U15" s="531"/>
      <c r="V15" s="532"/>
      <c r="W15" s="518" t="s">
        <v>144</v>
      </c>
      <c r="X15" s="440"/>
      <c r="Y15" s="440"/>
      <c r="Z15" s="440"/>
      <c r="AA15" s="440"/>
      <c r="AB15" s="441"/>
      <c r="AC15" s="403">
        <v>5800</v>
      </c>
      <c r="AD15" s="404"/>
      <c r="AE15" s="404"/>
      <c r="AF15" s="404"/>
      <c r="AG15" s="405"/>
      <c r="AH15" s="403">
        <v>6022</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3146695</v>
      </c>
      <c r="BO15" s="423"/>
      <c r="BP15" s="423"/>
      <c r="BQ15" s="423"/>
      <c r="BR15" s="423"/>
      <c r="BS15" s="423"/>
      <c r="BT15" s="423"/>
      <c r="BU15" s="424"/>
      <c r="BV15" s="422">
        <v>3182592</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45.8</v>
      </c>
      <c r="AD16" s="524"/>
      <c r="AE16" s="524"/>
      <c r="AF16" s="524"/>
      <c r="AG16" s="525"/>
      <c r="AH16" s="523">
        <v>47.8</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5099765</v>
      </c>
      <c r="BO16" s="428"/>
      <c r="BP16" s="428"/>
      <c r="BQ16" s="428"/>
      <c r="BR16" s="428"/>
      <c r="BS16" s="428"/>
      <c r="BT16" s="428"/>
      <c r="BU16" s="429"/>
      <c r="BV16" s="427">
        <v>5090308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5950</v>
      </c>
      <c r="AD17" s="404"/>
      <c r="AE17" s="404"/>
      <c r="AF17" s="404"/>
      <c r="AG17" s="405"/>
      <c r="AH17" s="403">
        <v>5597</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3998972</v>
      </c>
      <c r="BO17" s="428"/>
      <c r="BP17" s="428"/>
      <c r="BQ17" s="428"/>
      <c r="BR17" s="428"/>
      <c r="BS17" s="428"/>
      <c r="BT17" s="428"/>
      <c r="BU17" s="429"/>
      <c r="BV17" s="427">
        <v>4049841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85.91</v>
      </c>
      <c r="M18" s="492"/>
      <c r="N18" s="492"/>
      <c r="O18" s="492"/>
      <c r="P18" s="492"/>
      <c r="Q18" s="492"/>
      <c r="R18" s="493"/>
      <c r="S18" s="493"/>
      <c r="T18" s="493"/>
      <c r="U18" s="493"/>
      <c r="V18" s="494"/>
      <c r="W18" s="508"/>
      <c r="X18" s="509"/>
      <c r="Y18" s="509"/>
      <c r="Z18" s="509"/>
      <c r="AA18" s="509"/>
      <c r="AB18" s="519"/>
      <c r="AC18" s="391">
        <v>47</v>
      </c>
      <c r="AD18" s="392"/>
      <c r="AE18" s="392"/>
      <c r="AF18" s="392"/>
      <c r="AG18" s="495"/>
      <c r="AH18" s="391">
        <v>44.5</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5885132</v>
      </c>
      <c r="BO18" s="428"/>
      <c r="BP18" s="428"/>
      <c r="BQ18" s="428"/>
      <c r="BR18" s="428"/>
      <c r="BS18" s="428"/>
      <c r="BT18" s="428"/>
      <c r="BU18" s="429"/>
      <c r="BV18" s="427">
        <v>5807615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294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7664778</v>
      </c>
      <c r="BO19" s="428"/>
      <c r="BP19" s="428"/>
      <c r="BQ19" s="428"/>
      <c r="BR19" s="428"/>
      <c r="BS19" s="428"/>
      <c r="BT19" s="428"/>
      <c r="BU19" s="429"/>
      <c r="BV19" s="427">
        <v>7610466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9240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9259476</v>
      </c>
      <c r="BO23" s="428"/>
      <c r="BP23" s="428"/>
      <c r="BQ23" s="428"/>
      <c r="BR23" s="428"/>
      <c r="BS23" s="428"/>
      <c r="BT23" s="428"/>
      <c r="BU23" s="429"/>
      <c r="BV23" s="427">
        <v>9404494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8300</v>
      </c>
      <c r="R24" s="404"/>
      <c r="S24" s="404"/>
      <c r="T24" s="404"/>
      <c r="U24" s="404"/>
      <c r="V24" s="405"/>
      <c r="W24" s="469"/>
      <c r="X24" s="460"/>
      <c r="Y24" s="461"/>
      <c r="Z24" s="400" t="s">
        <v>168</v>
      </c>
      <c r="AA24" s="401"/>
      <c r="AB24" s="401"/>
      <c r="AC24" s="401"/>
      <c r="AD24" s="401"/>
      <c r="AE24" s="401"/>
      <c r="AF24" s="401"/>
      <c r="AG24" s="402"/>
      <c r="AH24" s="403">
        <v>191</v>
      </c>
      <c r="AI24" s="404"/>
      <c r="AJ24" s="404"/>
      <c r="AK24" s="404"/>
      <c r="AL24" s="405"/>
      <c r="AM24" s="403">
        <v>567843</v>
      </c>
      <c r="AN24" s="404"/>
      <c r="AO24" s="404"/>
      <c r="AP24" s="404"/>
      <c r="AQ24" s="404"/>
      <c r="AR24" s="405"/>
      <c r="AS24" s="403">
        <v>2973</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5681188</v>
      </c>
      <c r="BO24" s="428"/>
      <c r="BP24" s="428"/>
      <c r="BQ24" s="428"/>
      <c r="BR24" s="428"/>
      <c r="BS24" s="428"/>
      <c r="BT24" s="428"/>
      <c r="BU24" s="429"/>
      <c r="BV24" s="427">
        <v>5800150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6700</v>
      </c>
      <c r="R25" s="404"/>
      <c r="S25" s="404"/>
      <c r="T25" s="404"/>
      <c r="U25" s="404"/>
      <c r="V25" s="405"/>
      <c r="W25" s="469"/>
      <c r="X25" s="460"/>
      <c r="Y25" s="461"/>
      <c r="Z25" s="400" t="s">
        <v>171</v>
      </c>
      <c r="AA25" s="401"/>
      <c r="AB25" s="401"/>
      <c r="AC25" s="401"/>
      <c r="AD25" s="401"/>
      <c r="AE25" s="401"/>
      <c r="AF25" s="401"/>
      <c r="AG25" s="402"/>
      <c r="AH25" s="403" t="s">
        <v>126</v>
      </c>
      <c r="AI25" s="404"/>
      <c r="AJ25" s="404"/>
      <c r="AK25" s="404"/>
      <c r="AL25" s="405"/>
      <c r="AM25" s="403" t="s">
        <v>172</v>
      </c>
      <c r="AN25" s="404"/>
      <c r="AO25" s="404"/>
      <c r="AP25" s="404"/>
      <c r="AQ25" s="404"/>
      <c r="AR25" s="405"/>
      <c r="AS25" s="403" t="s">
        <v>172</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119105</v>
      </c>
      <c r="BO25" s="423"/>
      <c r="BP25" s="423"/>
      <c r="BQ25" s="423"/>
      <c r="BR25" s="423"/>
      <c r="BS25" s="423"/>
      <c r="BT25" s="423"/>
      <c r="BU25" s="424"/>
      <c r="BV25" s="422">
        <v>143519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5620</v>
      </c>
      <c r="R26" s="404"/>
      <c r="S26" s="404"/>
      <c r="T26" s="404"/>
      <c r="U26" s="404"/>
      <c r="V26" s="405"/>
      <c r="W26" s="469"/>
      <c r="X26" s="460"/>
      <c r="Y26" s="461"/>
      <c r="Z26" s="400" t="s">
        <v>175</v>
      </c>
      <c r="AA26" s="482"/>
      <c r="AB26" s="482"/>
      <c r="AC26" s="482"/>
      <c r="AD26" s="482"/>
      <c r="AE26" s="482"/>
      <c r="AF26" s="482"/>
      <c r="AG26" s="483"/>
      <c r="AH26" s="403">
        <v>6</v>
      </c>
      <c r="AI26" s="404"/>
      <c r="AJ26" s="404"/>
      <c r="AK26" s="404"/>
      <c r="AL26" s="405"/>
      <c r="AM26" s="403">
        <v>19512</v>
      </c>
      <c r="AN26" s="404"/>
      <c r="AO26" s="404"/>
      <c r="AP26" s="404"/>
      <c r="AQ26" s="404"/>
      <c r="AR26" s="405"/>
      <c r="AS26" s="403">
        <v>3252</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172</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3170</v>
      </c>
      <c r="R27" s="404"/>
      <c r="S27" s="404"/>
      <c r="T27" s="404"/>
      <c r="U27" s="404"/>
      <c r="V27" s="405"/>
      <c r="W27" s="469"/>
      <c r="X27" s="460"/>
      <c r="Y27" s="461"/>
      <c r="Z27" s="400" t="s">
        <v>179</v>
      </c>
      <c r="AA27" s="401"/>
      <c r="AB27" s="401"/>
      <c r="AC27" s="401"/>
      <c r="AD27" s="401"/>
      <c r="AE27" s="401"/>
      <c r="AF27" s="401"/>
      <c r="AG27" s="402"/>
      <c r="AH27" s="403" t="s">
        <v>177</v>
      </c>
      <c r="AI27" s="404"/>
      <c r="AJ27" s="404"/>
      <c r="AK27" s="404"/>
      <c r="AL27" s="405"/>
      <c r="AM27" s="403" t="s">
        <v>172</v>
      </c>
      <c r="AN27" s="404"/>
      <c r="AO27" s="404"/>
      <c r="AP27" s="404"/>
      <c r="AQ27" s="404"/>
      <c r="AR27" s="405"/>
      <c r="AS27" s="403" t="s">
        <v>126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172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2530</v>
      </c>
      <c r="R28" s="404"/>
      <c r="S28" s="404"/>
      <c r="T28" s="404"/>
      <c r="U28" s="404"/>
      <c r="V28" s="405"/>
      <c r="W28" s="469"/>
      <c r="X28" s="460"/>
      <c r="Y28" s="461"/>
      <c r="Z28" s="400" t="s">
        <v>182</v>
      </c>
      <c r="AA28" s="401"/>
      <c r="AB28" s="401"/>
      <c r="AC28" s="401"/>
      <c r="AD28" s="401"/>
      <c r="AE28" s="401"/>
      <c r="AF28" s="401"/>
      <c r="AG28" s="402"/>
      <c r="AH28" s="403" t="s">
        <v>172</v>
      </c>
      <c r="AI28" s="404"/>
      <c r="AJ28" s="404"/>
      <c r="AK28" s="404"/>
      <c r="AL28" s="405"/>
      <c r="AM28" s="403" t="s">
        <v>126</v>
      </c>
      <c r="AN28" s="404"/>
      <c r="AO28" s="404"/>
      <c r="AP28" s="404"/>
      <c r="AQ28" s="404"/>
      <c r="AR28" s="405"/>
      <c r="AS28" s="403" t="s">
        <v>172</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1476145</v>
      </c>
      <c r="BO28" s="423"/>
      <c r="BP28" s="423"/>
      <c r="BQ28" s="423"/>
      <c r="BR28" s="423"/>
      <c r="BS28" s="423"/>
      <c r="BT28" s="423"/>
      <c r="BU28" s="424"/>
      <c r="BV28" s="422">
        <v>1465069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13</v>
      </c>
      <c r="M29" s="404"/>
      <c r="N29" s="404"/>
      <c r="O29" s="404"/>
      <c r="P29" s="405"/>
      <c r="Q29" s="403">
        <v>2270</v>
      </c>
      <c r="R29" s="404"/>
      <c r="S29" s="404"/>
      <c r="T29" s="404"/>
      <c r="U29" s="404"/>
      <c r="V29" s="405"/>
      <c r="W29" s="470"/>
      <c r="X29" s="471"/>
      <c r="Y29" s="472"/>
      <c r="Z29" s="400" t="s">
        <v>185</v>
      </c>
      <c r="AA29" s="401"/>
      <c r="AB29" s="401"/>
      <c r="AC29" s="401"/>
      <c r="AD29" s="401"/>
      <c r="AE29" s="401"/>
      <c r="AF29" s="401"/>
      <c r="AG29" s="402"/>
      <c r="AH29" s="403">
        <v>191</v>
      </c>
      <c r="AI29" s="404"/>
      <c r="AJ29" s="404"/>
      <c r="AK29" s="404"/>
      <c r="AL29" s="405"/>
      <c r="AM29" s="403">
        <v>567843</v>
      </c>
      <c r="AN29" s="404"/>
      <c r="AO29" s="404"/>
      <c r="AP29" s="404"/>
      <c r="AQ29" s="404"/>
      <c r="AR29" s="405"/>
      <c r="AS29" s="403">
        <v>2973</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191334</v>
      </c>
      <c r="BO29" s="428"/>
      <c r="BP29" s="428"/>
      <c r="BQ29" s="428"/>
      <c r="BR29" s="428"/>
      <c r="BS29" s="428"/>
      <c r="BT29" s="428"/>
      <c r="BU29" s="429"/>
      <c r="BV29" s="427">
        <v>191315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96.2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567231</v>
      </c>
      <c r="BO30" s="431"/>
      <c r="BP30" s="431"/>
      <c r="BQ30" s="431"/>
      <c r="BR30" s="431"/>
      <c r="BS30" s="431"/>
      <c r="BT30" s="431"/>
      <c r="BU30" s="432"/>
      <c r="BV30" s="430">
        <v>570308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上伊那広域連合（一般会計）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みのわ振興公社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上伊那広域連合（消防事業会計）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長野県上伊那広域水道用水企業団（水道用水供給事業会計）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長野県後期高齢者医療広域連合（一般会計）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長野県後期高齢者医療広域連合（後期高齢者医療特別会計）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長野県市町村自治振興組合（一般会計）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南信地域町村交通災害共済事務組合（一般会計）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長野県地方税滞納整理機構（一般会計）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長野県市町村総合事務組合（一般会計）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長野県市町村総合事務組合（非常勤職員公務災害補償特別会計）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uvoP359lWAw26FoWMb5YYE1eZgB7Np+dydPE/1vaLeRxRL27x3dhz8EOwX3rxeuq9AOhDiWU9DImPX/vVns+FA==" saltValue="3K7LOAbChhtHkccOxoVI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07" t="s">
        <v>563</v>
      </c>
      <c r="D34" s="1207"/>
      <c r="E34" s="1208"/>
      <c r="F34" s="32">
        <v>13.65</v>
      </c>
      <c r="G34" s="33">
        <v>12.72</v>
      </c>
      <c r="H34" s="33">
        <v>12.6</v>
      </c>
      <c r="I34" s="33">
        <v>12.48</v>
      </c>
      <c r="J34" s="34">
        <v>12.4</v>
      </c>
      <c r="K34" s="22"/>
      <c r="L34" s="22"/>
      <c r="M34" s="22"/>
      <c r="N34" s="22"/>
      <c r="O34" s="22"/>
      <c r="P34" s="22"/>
    </row>
    <row r="35" spans="1:16" ht="39" customHeight="1">
      <c r="A35" s="22"/>
      <c r="B35" s="35"/>
      <c r="C35" s="1201" t="s">
        <v>564</v>
      </c>
      <c r="D35" s="1202"/>
      <c r="E35" s="1203"/>
      <c r="F35" s="36">
        <v>5.42</v>
      </c>
      <c r="G35" s="37">
        <v>8.2799999999999994</v>
      </c>
      <c r="H35" s="37">
        <v>5.95</v>
      </c>
      <c r="I35" s="37">
        <v>8.64</v>
      </c>
      <c r="J35" s="38">
        <v>9.5500000000000007</v>
      </c>
      <c r="K35" s="22"/>
      <c r="L35" s="22"/>
      <c r="M35" s="22"/>
      <c r="N35" s="22"/>
      <c r="O35" s="22"/>
      <c r="P35" s="22"/>
    </row>
    <row r="36" spans="1:16" ht="39" customHeight="1">
      <c r="A36" s="22"/>
      <c r="B36" s="35"/>
      <c r="C36" s="1201" t="s">
        <v>565</v>
      </c>
      <c r="D36" s="1202"/>
      <c r="E36" s="1203"/>
      <c r="F36" s="36">
        <v>3.01</v>
      </c>
      <c r="G36" s="37">
        <v>2.74</v>
      </c>
      <c r="H36" s="37">
        <v>3.71</v>
      </c>
      <c r="I36" s="37">
        <v>3.59</v>
      </c>
      <c r="J36" s="38">
        <v>3.66</v>
      </c>
      <c r="K36" s="22"/>
      <c r="L36" s="22"/>
      <c r="M36" s="22"/>
      <c r="N36" s="22"/>
      <c r="O36" s="22"/>
      <c r="P36" s="22"/>
    </row>
    <row r="37" spans="1:16" ht="39" customHeight="1">
      <c r="A37" s="22"/>
      <c r="B37" s="35"/>
      <c r="C37" s="1201" t="s">
        <v>566</v>
      </c>
      <c r="D37" s="1202"/>
      <c r="E37" s="1203"/>
      <c r="F37" s="36">
        <v>0.55000000000000004</v>
      </c>
      <c r="G37" s="37">
        <v>0.64</v>
      </c>
      <c r="H37" s="37">
        <v>0.72</v>
      </c>
      <c r="I37" s="37">
        <v>1.23</v>
      </c>
      <c r="J37" s="38">
        <v>0.64</v>
      </c>
      <c r="K37" s="22"/>
      <c r="L37" s="22"/>
      <c r="M37" s="22"/>
      <c r="N37" s="22"/>
      <c r="O37" s="22"/>
      <c r="P37" s="22"/>
    </row>
    <row r="38" spans="1:16" ht="39" customHeight="1">
      <c r="A38" s="22"/>
      <c r="B38" s="35"/>
      <c r="C38" s="1201" t="s">
        <v>567</v>
      </c>
      <c r="D38" s="1202"/>
      <c r="E38" s="1203"/>
      <c r="F38" s="36">
        <v>0.13</v>
      </c>
      <c r="G38" s="37">
        <v>0.73</v>
      </c>
      <c r="H38" s="37">
        <v>1.1499999999999999</v>
      </c>
      <c r="I38" s="37">
        <v>0.57999999999999996</v>
      </c>
      <c r="J38" s="38">
        <v>0.57999999999999996</v>
      </c>
      <c r="K38" s="22"/>
      <c r="L38" s="22"/>
      <c r="M38" s="22"/>
      <c r="N38" s="22"/>
      <c r="O38" s="22"/>
      <c r="P38" s="22"/>
    </row>
    <row r="39" spans="1:16" ht="39" customHeight="1">
      <c r="A39" s="22"/>
      <c r="B39" s="35"/>
      <c r="C39" s="1201" t="s">
        <v>568</v>
      </c>
      <c r="D39" s="1202"/>
      <c r="E39" s="1203"/>
      <c r="F39" s="36">
        <v>7.0000000000000007E-2</v>
      </c>
      <c r="G39" s="37">
        <v>7.0000000000000007E-2</v>
      </c>
      <c r="H39" s="37">
        <v>0.08</v>
      </c>
      <c r="I39" s="37">
        <v>0.08</v>
      </c>
      <c r="J39" s="38">
        <v>0.1</v>
      </c>
      <c r="K39" s="22"/>
      <c r="L39" s="22"/>
      <c r="M39" s="22"/>
      <c r="N39" s="22"/>
      <c r="O39" s="22"/>
      <c r="P39" s="22"/>
    </row>
    <row r="40" spans="1:16" ht="39" customHeight="1">
      <c r="A40" s="22"/>
      <c r="B40" s="35"/>
      <c r="C40" s="1201"/>
      <c r="D40" s="1202"/>
      <c r="E40" s="1203"/>
      <c r="F40" s="36"/>
      <c r="G40" s="37"/>
      <c r="H40" s="37"/>
      <c r="I40" s="37"/>
      <c r="J40" s="38"/>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569</v>
      </c>
      <c r="D42" s="1202"/>
      <c r="E42" s="1203"/>
      <c r="F42" s="36" t="s">
        <v>515</v>
      </c>
      <c r="G42" s="37" t="s">
        <v>515</v>
      </c>
      <c r="H42" s="37" t="s">
        <v>515</v>
      </c>
      <c r="I42" s="37" t="s">
        <v>515</v>
      </c>
      <c r="J42" s="38" t="s">
        <v>515</v>
      </c>
      <c r="K42" s="22"/>
      <c r="L42" s="22"/>
      <c r="M42" s="22"/>
      <c r="N42" s="22"/>
      <c r="O42" s="22"/>
      <c r="P42" s="22"/>
    </row>
    <row r="43" spans="1:16" ht="39" customHeight="1" thickBot="1">
      <c r="A43" s="22"/>
      <c r="B43" s="40"/>
      <c r="C43" s="1204" t="s">
        <v>570</v>
      </c>
      <c r="D43" s="1205"/>
      <c r="E43" s="1206"/>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AHMfGQQ9JMFmesHSKy54Mtfpy58JDSlbixJuM5MYbucZlA1U2NgQWZfEDXrkSZu94kt43VhN2Bmy4BtGeV4aQ==" saltValue="9D12YUQRiRKAdO86OCq8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27" t="s">
        <v>11</v>
      </c>
      <c r="C45" s="1228"/>
      <c r="D45" s="58"/>
      <c r="E45" s="1233" t="s">
        <v>12</v>
      </c>
      <c r="F45" s="1233"/>
      <c r="G45" s="1233"/>
      <c r="H45" s="1233"/>
      <c r="I45" s="1233"/>
      <c r="J45" s="1234"/>
      <c r="K45" s="59">
        <v>822</v>
      </c>
      <c r="L45" s="60">
        <v>864</v>
      </c>
      <c r="M45" s="60">
        <v>912</v>
      </c>
      <c r="N45" s="60">
        <v>933</v>
      </c>
      <c r="O45" s="61">
        <v>915</v>
      </c>
      <c r="P45" s="48"/>
      <c r="Q45" s="48"/>
      <c r="R45" s="48"/>
      <c r="S45" s="48"/>
      <c r="T45" s="48"/>
      <c r="U45" s="48"/>
    </row>
    <row r="46" spans="1:21" ht="30.75" customHeight="1">
      <c r="A46" s="48"/>
      <c r="B46" s="1229"/>
      <c r="C46" s="1230"/>
      <c r="D46" s="62"/>
      <c r="E46" s="1211" t="s">
        <v>13</v>
      </c>
      <c r="F46" s="1211"/>
      <c r="G46" s="1211"/>
      <c r="H46" s="1211"/>
      <c r="I46" s="1211"/>
      <c r="J46" s="1212"/>
      <c r="K46" s="63" t="s">
        <v>515</v>
      </c>
      <c r="L46" s="64" t="s">
        <v>515</v>
      </c>
      <c r="M46" s="64" t="s">
        <v>515</v>
      </c>
      <c r="N46" s="64" t="s">
        <v>515</v>
      </c>
      <c r="O46" s="65" t="s">
        <v>515</v>
      </c>
      <c r="P46" s="48"/>
      <c r="Q46" s="48"/>
      <c r="R46" s="48"/>
      <c r="S46" s="48"/>
      <c r="T46" s="48"/>
      <c r="U46" s="48"/>
    </row>
    <row r="47" spans="1:21" ht="30.75" customHeight="1">
      <c r="A47" s="48"/>
      <c r="B47" s="1229"/>
      <c r="C47" s="1230"/>
      <c r="D47" s="62"/>
      <c r="E47" s="1211" t="s">
        <v>14</v>
      </c>
      <c r="F47" s="1211"/>
      <c r="G47" s="1211"/>
      <c r="H47" s="1211"/>
      <c r="I47" s="1211"/>
      <c r="J47" s="1212"/>
      <c r="K47" s="63" t="s">
        <v>515</v>
      </c>
      <c r="L47" s="64" t="s">
        <v>515</v>
      </c>
      <c r="M47" s="64" t="s">
        <v>515</v>
      </c>
      <c r="N47" s="64" t="s">
        <v>515</v>
      </c>
      <c r="O47" s="65" t="s">
        <v>515</v>
      </c>
      <c r="P47" s="48"/>
      <c r="Q47" s="48"/>
      <c r="R47" s="48"/>
      <c r="S47" s="48"/>
      <c r="T47" s="48"/>
      <c r="U47" s="48"/>
    </row>
    <row r="48" spans="1:21" ht="30.75" customHeight="1">
      <c r="A48" s="48"/>
      <c r="B48" s="1229"/>
      <c r="C48" s="1230"/>
      <c r="D48" s="62"/>
      <c r="E48" s="1211" t="s">
        <v>15</v>
      </c>
      <c r="F48" s="1211"/>
      <c r="G48" s="1211"/>
      <c r="H48" s="1211"/>
      <c r="I48" s="1211"/>
      <c r="J48" s="1212"/>
      <c r="K48" s="63">
        <v>557</v>
      </c>
      <c r="L48" s="64">
        <v>484</v>
      </c>
      <c r="M48" s="64">
        <v>482</v>
      </c>
      <c r="N48" s="64">
        <v>440</v>
      </c>
      <c r="O48" s="65">
        <v>443</v>
      </c>
      <c r="P48" s="48"/>
      <c r="Q48" s="48"/>
      <c r="R48" s="48"/>
      <c r="S48" s="48"/>
      <c r="T48" s="48"/>
      <c r="U48" s="48"/>
    </row>
    <row r="49" spans="1:21" ht="30.75" customHeight="1">
      <c r="A49" s="48"/>
      <c r="B49" s="1229"/>
      <c r="C49" s="1230"/>
      <c r="D49" s="62"/>
      <c r="E49" s="1211" t="s">
        <v>16</v>
      </c>
      <c r="F49" s="1211"/>
      <c r="G49" s="1211"/>
      <c r="H49" s="1211"/>
      <c r="I49" s="1211"/>
      <c r="J49" s="1212"/>
      <c r="K49" s="63">
        <v>164</v>
      </c>
      <c r="L49" s="64">
        <v>167</v>
      </c>
      <c r="M49" s="64">
        <v>163</v>
      </c>
      <c r="N49" s="64">
        <v>195</v>
      </c>
      <c r="O49" s="65">
        <v>210</v>
      </c>
      <c r="P49" s="48"/>
      <c r="Q49" s="48"/>
      <c r="R49" s="48"/>
      <c r="S49" s="48"/>
      <c r="T49" s="48"/>
      <c r="U49" s="48"/>
    </row>
    <row r="50" spans="1:21" ht="30.75" customHeight="1">
      <c r="A50" s="48"/>
      <c r="B50" s="1229"/>
      <c r="C50" s="1230"/>
      <c r="D50" s="62"/>
      <c r="E50" s="1211" t="s">
        <v>17</v>
      </c>
      <c r="F50" s="1211"/>
      <c r="G50" s="1211"/>
      <c r="H50" s="1211"/>
      <c r="I50" s="1211"/>
      <c r="J50" s="1212"/>
      <c r="K50" s="63">
        <v>124</v>
      </c>
      <c r="L50" s="64">
        <v>114</v>
      </c>
      <c r="M50" s="64">
        <v>102</v>
      </c>
      <c r="N50" s="64">
        <v>45</v>
      </c>
      <c r="O50" s="65">
        <v>32</v>
      </c>
      <c r="P50" s="48"/>
      <c r="Q50" s="48"/>
      <c r="R50" s="48"/>
      <c r="S50" s="48"/>
      <c r="T50" s="48"/>
      <c r="U50" s="48"/>
    </row>
    <row r="51" spans="1:21" ht="30.75" customHeight="1">
      <c r="A51" s="48"/>
      <c r="B51" s="1231"/>
      <c r="C51" s="1232"/>
      <c r="D51" s="66"/>
      <c r="E51" s="1211" t="s">
        <v>18</v>
      </c>
      <c r="F51" s="1211"/>
      <c r="G51" s="1211"/>
      <c r="H51" s="1211"/>
      <c r="I51" s="1211"/>
      <c r="J51" s="1212"/>
      <c r="K51" s="63" t="s">
        <v>515</v>
      </c>
      <c r="L51" s="64" t="s">
        <v>515</v>
      </c>
      <c r="M51" s="64" t="s">
        <v>515</v>
      </c>
      <c r="N51" s="64" t="s">
        <v>515</v>
      </c>
      <c r="O51" s="65" t="s">
        <v>515</v>
      </c>
      <c r="P51" s="48"/>
      <c r="Q51" s="48"/>
      <c r="R51" s="48"/>
      <c r="S51" s="48"/>
      <c r="T51" s="48"/>
      <c r="U51" s="48"/>
    </row>
    <row r="52" spans="1:21" ht="30.75" customHeight="1">
      <c r="A52" s="48"/>
      <c r="B52" s="1209" t="s">
        <v>19</v>
      </c>
      <c r="C52" s="1210"/>
      <c r="D52" s="66"/>
      <c r="E52" s="1211" t="s">
        <v>20</v>
      </c>
      <c r="F52" s="1211"/>
      <c r="G52" s="1211"/>
      <c r="H52" s="1211"/>
      <c r="I52" s="1211"/>
      <c r="J52" s="1212"/>
      <c r="K52" s="63">
        <v>1173</v>
      </c>
      <c r="L52" s="64">
        <v>1111</v>
      </c>
      <c r="M52" s="64">
        <v>1104</v>
      </c>
      <c r="N52" s="64">
        <v>1062</v>
      </c>
      <c r="O52" s="65">
        <v>1053</v>
      </c>
      <c r="P52" s="48"/>
      <c r="Q52" s="48"/>
      <c r="R52" s="48"/>
      <c r="S52" s="48"/>
      <c r="T52" s="48"/>
      <c r="U52" s="48"/>
    </row>
    <row r="53" spans="1:21" ht="30.75" customHeight="1" thickBot="1">
      <c r="A53" s="48"/>
      <c r="B53" s="1213" t="s">
        <v>21</v>
      </c>
      <c r="C53" s="1214"/>
      <c r="D53" s="67"/>
      <c r="E53" s="1215" t="s">
        <v>22</v>
      </c>
      <c r="F53" s="1215"/>
      <c r="G53" s="1215"/>
      <c r="H53" s="1215"/>
      <c r="I53" s="1215"/>
      <c r="J53" s="1216"/>
      <c r="K53" s="68">
        <v>494</v>
      </c>
      <c r="L53" s="69">
        <v>518</v>
      </c>
      <c r="M53" s="69">
        <v>555</v>
      </c>
      <c r="N53" s="69">
        <v>551</v>
      </c>
      <c r="O53" s="70">
        <v>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17" t="s">
        <v>25</v>
      </c>
      <c r="C57" s="1218"/>
      <c r="D57" s="1221" t="s">
        <v>26</v>
      </c>
      <c r="E57" s="1222"/>
      <c r="F57" s="1222"/>
      <c r="G57" s="1222"/>
      <c r="H57" s="1222"/>
      <c r="I57" s="1222"/>
      <c r="J57" s="1223"/>
      <c r="K57" s="82" t="s">
        <v>576</v>
      </c>
      <c r="L57" s="82" t="s">
        <v>577</v>
      </c>
      <c r="M57" s="83" t="s">
        <v>578</v>
      </c>
      <c r="N57" s="83" t="s">
        <v>577</v>
      </c>
      <c r="O57" s="84" t="s">
        <v>578</v>
      </c>
    </row>
    <row r="58" spans="1:21" ht="31.5" customHeight="1" thickBot="1">
      <c r="B58" s="1219"/>
      <c r="C58" s="1220"/>
      <c r="D58" s="1224" t="s">
        <v>27</v>
      </c>
      <c r="E58" s="1225"/>
      <c r="F58" s="1225"/>
      <c r="G58" s="1225"/>
      <c r="H58" s="1225"/>
      <c r="I58" s="1225"/>
      <c r="J58" s="1226"/>
      <c r="K58" s="85" t="s">
        <v>578</v>
      </c>
      <c r="L58" s="86" t="s">
        <v>578</v>
      </c>
      <c r="M58" s="86" t="s">
        <v>578</v>
      </c>
      <c r="N58" s="86" t="s">
        <v>578</v>
      </c>
      <c r="O58" s="87" t="s">
        <v>578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owHuBZqQohEH1KGn1PwuA1kWIVMnJoyEoufNYCQ5P1XordOCCvrKQDG/l1gQGZ9Bf0Q94pa4Ya/gKAucqcdSQ==" saltValue="DNNMOYNr/mqXFYAiUikq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47" t="s">
        <v>30</v>
      </c>
      <c r="C41" s="1248"/>
      <c r="D41" s="101"/>
      <c r="E41" s="1249" t="s">
        <v>31</v>
      </c>
      <c r="F41" s="1249"/>
      <c r="G41" s="1249"/>
      <c r="H41" s="1250"/>
      <c r="I41" s="102">
        <v>9138</v>
      </c>
      <c r="J41" s="103">
        <v>9144</v>
      </c>
      <c r="K41" s="103">
        <v>8967</v>
      </c>
      <c r="L41" s="103">
        <v>9404</v>
      </c>
      <c r="M41" s="104">
        <v>9259</v>
      </c>
    </row>
    <row r="42" spans="2:13" ht="27.75" customHeight="1">
      <c r="B42" s="1237"/>
      <c r="C42" s="1238"/>
      <c r="D42" s="105"/>
      <c r="E42" s="1241" t="s">
        <v>32</v>
      </c>
      <c r="F42" s="1241"/>
      <c r="G42" s="1241"/>
      <c r="H42" s="1242"/>
      <c r="I42" s="106">
        <v>259</v>
      </c>
      <c r="J42" s="107">
        <v>179</v>
      </c>
      <c r="K42" s="107">
        <v>103</v>
      </c>
      <c r="L42" s="107">
        <v>73</v>
      </c>
      <c r="M42" s="108">
        <v>50</v>
      </c>
    </row>
    <row r="43" spans="2:13" ht="27.75" customHeight="1">
      <c r="B43" s="1237"/>
      <c r="C43" s="1238"/>
      <c r="D43" s="105"/>
      <c r="E43" s="1241" t="s">
        <v>33</v>
      </c>
      <c r="F43" s="1241"/>
      <c r="G43" s="1241"/>
      <c r="H43" s="1242"/>
      <c r="I43" s="106">
        <v>8516</v>
      </c>
      <c r="J43" s="107">
        <v>7153</v>
      </c>
      <c r="K43" s="107">
        <v>6339</v>
      </c>
      <c r="L43" s="107">
        <v>6063</v>
      </c>
      <c r="M43" s="108">
        <v>5754</v>
      </c>
    </row>
    <row r="44" spans="2:13" ht="27.75" customHeight="1">
      <c r="B44" s="1237"/>
      <c r="C44" s="1238"/>
      <c r="D44" s="105"/>
      <c r="E44" s="1241" t="s">
        <v>34</v>
      </c>
      <c r="F44" s="1241"/>
      <c r="G44" s="1241"/>
      <c r="H44" s="1242"/>
      <c r="I44" s="106">
        <v>882</v>
      </c>
      <c r="J44" s="107">
        <v>839</v>
      </c>
      <c r="K44" s="107">
        <v>972</v>
      </c>
      <c r="L44" s="107">
        <v>1012</v>
      </c>
      <c r="M44" s="108">
        <v>1484</v>
      </c>
    </row>
    <row r="45" spans="2:13" ht="27.75" customHeight="1">
      <c r="B45" s="1237"/>
      <c r="C45" s="1238"/>
      <c r="D45" s="105"/>
      <c r="E45" s="1241" t="s">
        <v>35</v>
      </c>
      <c r="F45" s="1241"/>
      <c r="G45" s="1241"/>
      <c r="H45" s="1242"/>
      <c r="I45" s="106">
        <v>1871</v>
      </c>
      <c r="J45" s="107">
        <v>1808</v>
      </c>
      <c r="K45" s="107">
        <v>1761</v>
      </c>
      <c r="L45" s="107">
        <v>1556</v>
      </c>
      <c r="M45" s="108">
        <v>1508</v>
      </c>
    </row>
    <row r="46" spans="2:13" ht="27.75" customHeight="1">
      <c r="B46" s="1237"/>
      <c r="C46" s="1238"/>
      <c r="D46" s="109"/>
      <c r="E46" s="1241" t="s">
        <v>36</v>
      </c>
      <c r="F46" s="1241"/>
      <c r="G46" s="1241"/>
      <c r="H46" s="1242"/>
      <c r="I46" s="106">
        <v>20</v>
      </c>
      <c r="J46" s="107">
        <v>20</v>
      </c>
      <c r="K46" s="107">
        <v>20</v>
      </c>
      <c r="L46" s="107" t="s">
        <v>515</v>
      </c>
      <c r="M46" s="108" t="s">
        <v>515</v>
      </c>
    </row>
    <row r="47" spans="2:13" ht="27.75" customHeight="1">
      <c r="B47" s="1237"/>
      <c r="C47" s="1238"/>
      <c r="D47" s="110"/>
      <c r="E47" s="1251" t="s">
        <v>37</v>
      </c>
      <c r="F47" s="1252"/>
      <c r="G47" s="1252"/>
      <c r="H47" s="1253"/>
      <c r="I47" s="106" t="s">
        <v>515</v>
      </c>
      <c r="J47" s="107" t="s">
        <v>515</v>
      </c>
      <c r="K47" s="107" t="s">
        <v>515</v>
      </c>
      <c r="L47" s="107" t="s">
        <v>515</v>
      </c>
      <c r="M47" s="108" t="s">
        <v>515</v>
      </c>
    </row>
    <row r="48" spans="2:13" ht="27.75" customHeight="1">
      <c r="B48" s="1237"/>
      <c r="C48" s="1238"/>
      <c r="D48" s="105"/>
      <c r="E48" s="1241" t="s">
        <v>38</v>
      </c>
      <c r="F48" s="1241"/>
      <c r="G48" s="1241"/>
      <c r="H48" s="1242"/>
      <c r="I48" s="106" t="s">
        <v>515</v>
      </c>
      <c r="J48" s="107" t="s">
        <v>515</v>
      </c>
      <c r="K48" s="107" t="s">
        <v>515</v>
      </c>
      <c r="L48" s="107" t="s">
        <v>515</v>
      </c>
      <c r="M48" s="108" t="s">
        <v>515</v>
      </c>
    </row>
    <row r="49" spans="2:13" ht="27.75" customHeight="1">
      <c r="B49" s="1239"/>
      <c r="C49" s="1240"/>
      <c r="D49" s="105"/>
      <c r="E49" s="1241" t="s">
        <v>39</v>
      </c>
      <c r="F49" s="1241"/>
      <c r="G49" s="1241"/>
      <c r="H49" s="1242"/>
      <c r="I49" s="106" t="s">
        <v>515</v>
      </c>
      <c r="J49" s="107" t="s">
        <v>515</v>
      </c>
      <c r="K49" s="107" t="s">
        <v>515</v>
      </c>
      <c r="L49" s="107" t="s">
        <v>515</v>
      </c>
      <c r="M49" s="108" t="s">
        <v>515</v>
      </c>
    </row>
    <row r="50" spans="2:13" ht="27.75" customHeight="1">
      <c r="B50" s="1235" t="s">
        <v>40</v>
      </c>
      <c r="C50" s="1236"/>
      <c r="D50" s="111"/>
      <c r="E50" s="1241" t="s">
        <v>41</v>
      </c>
      <c r="F50" s="1241"/>
      <c r="G50" s="1241"/>
      <c r="H50" s="1242"/>
      <c r="I50" s="106">
        <v>2445</v>
      </c>
      <c r="J50" s="107">
        <v>2421</v>
      </c>
      <c r="K50" s="107">
        <v>2493</v>
      </c>
      <c r="L50" s="107">
        <v>2407</v>
      </c>
      <c r="M50" s="108">
        <v>2473</v>
      </c>
    </row>
    <row r="51" spans="2:13" ht="27.75" customHeight="1">
      <c r="B51" s="1237"/>
      <c r="C51" s="1238"/>
      <c r="D51" s="105"/>
      <c r="E51" s="1241" t="s">
        <v>42</v>
      </c>
      <c r="F51" s="1241"/>
      <c r="G51" s="1241"/>
      <c r="H51" s="1242"/>
      <c r="I51" s="106">
        <v>63</v>
      </c>
      <c r="J51" s="107">
        <v>53</v>
      </c>
      <c r="K51" s="107">
        <v>44</v>
      </c>
      <c r="L51" s="107">
        <v>34</v>
      </c>
      <c r="M51" s="108">
        <v>25</v>
      </c>
    </row>
    <row r="52" spans="2:13" ht="27.75" customHeight="1">
      <c r="B52" s="1239"/>
      <c r="C52" s="1240"/>
      <c r="D52" s="105"/>
      <c r="E52" s="1241" t="s">
        <v>43</v>
      </c>
      <c r="F52" s="1241"/>
      <c r="G52" s="1241"/>
      <c r="H52" s="1242"/>
      <c r="I52" s="106">
        <v>13294</v>
      </c>
      <c r="J52" s="107">
        <v>12939</v>
      </c>
      <c r="K52" s="107">
        <v>12695</v>
      </c>
      <c r="L52" s="107">
        <v>12478</v>
      </c>
      <c r="M52" s="108">
        <v>12397</v>
      </c>
    </row>
    <row r="53" spans="2:13" ht="27.75" customHeight="1" thickBot="1">
      <c r="B53" s="1243" t="s">
        <v>44</v>
      </c>
      <c r="C53" s="1244"/>
      <c r="D53" s="112"/>
      <c r="E53" s="1245" t="s">
        <v>45</v>
      </c>
      <c r="F53" s="1245"/>
      <c r="G53" s="1245"/>
      <c r="H53" s="1246"/>
      <c r="I53" s="113">
        <v>4883</v>
      </c>
      <c r="J53" s="114">
        <v>3730</v>
      </c>
      <c r="K53" s="114">
        <v>2931</v>
      </c>
      <c r="L53" s="114">
        <v>3190</v>
      </c>
      <c r="M53" s="115">
        <v>3161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2tOSotuetcnaRXCszArQPTjCI03laOaxuBroxMC1qw9edPpEcqm0A0/DWtM25leiwPFgxeEygDJeKBEnxjo1g==" saltValue="SMCUZt0FaixgYNxIPN4l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62" t="s">
        <v>48</v>
      </c>
      <c r="D55" s="1262"/>
      <c r="E55" s="1263"/>
      <c r="F55" s="127">
        <v>1523</v>
      </c>
      <c r="G55" s="127">
        <v>1465</v>
      </c>
      <c r="H55" s="128">
        <v>1476</v>
      </c>
    </row>
    <row r="56" spans="2:8" ht="52.5" customHeight="1">
      <c r="B56" s="129"/>
      <c r="C56" s="1264" t="s">
        <v>49</v>
      </c>
      <c r="D56" s="1264"/>
      <c r="E56" s="1265"/>
      <c r="F56" s="130">
        <v>191</v>
      </c>
      <c r="G56" s="130">
        <v>191</v>
      </c>
      <c r="H56" s="131">
        <v>191</v>
      </c>
    </row>
    <row r="57" spans="2:8" ht="53.25" customHeight="1">
      <c r="B57" s="129"/>
      <c r="C57" s="1266" t="s">
        <v>50</v>
      </c>
      <c r="D57" s="1266"/>
      <c r="E57" s="1267"/>
      <c r="F57" s="132">
        <v>574</v>
      </c>
      <c r="G57" s="132">
        <v>570</v>
      </c>
      <c r="H57" s="133">
        <v>567</v>
      </c>
    </row>
    <row r="58" spans="2:8" ht="45.75" customHeight="1">
      <c r="B58" s="134"/>
      <c r="C58" s="1254" t="s">
        <v>579</v>
      </c>
      <c r="D58" s="1255"/>
      <c r="E58" s="1256"/>
      <c r="F58" s="135">
        <v>246</v>
      </c>
      <c r="G58" s="135">
        <v>256</v>
      </c>
      <c r="H58" s="136">
        <v>266</v>
      </c>
    </row>
    <row r="59" spans="2:8" ht="45.75" customHeight="1">
      <c r="B59" s="134"/>
      <c r="C59" s="1254" t="s">
        <v>580</v>
      </c>
      <c r="D59" s="1255"/>
      <c r="E59" s="1256"/>
      <c r="F59" s="135">
        <v>179</v>
      </c>
      <c r="G59" s="135">
        <v>179</v>
      </c>
      <c r="H59" s="136">
        <v>173</v>
      </c>
    </row>
    <row r="60" spans="2:8" ht="45.75" customHeight="1">
      <c r="B60" s="134"/>
      <c r="C60" s="1254" t="s">
        <v>581</v>
      </c>
      <c r="D60" s="1255"/>
      <c r="E60" s="1256"/>
      <c r="F60" s="135">
        <v>69</v>
      </c>
      <c r="G60" s="135">
        <v>56</v>
      </c>
      <c r="H60" s="136">
        <v>57</v>
      </c>
    </row>
    <row r="61" spans="2:8" ht="45.75" customHeight="1">
      <c r="B61" s="134"/>
      <c r="C61" s="1254" t="s">
        <v>582</v>
      </c>
      <c r="D61" s="1255"/>
      <c r="E61" s="1256"/>
      <c r="F61" s="135">
        <v>40</v>
      </c>
      <c r="G61" s="135">
        <v>41</v>
      </c>
      <c r="H61" s="136">
        <v>41</v>
      </c>
    </row>
    <row r="62" spans="2:8" ht="45.75" customHeight="1" thickBot="1">
      <c r="B62" s="137"/>
      <c r="C62" s="1257" t="s">
        <v>583</v>
      </c>
      <c r="D62" s="1258"/>
      <c r="E62" s="1259"/>
      <c r="F62" s="138">
        <v>21</v>
      </c>
      <c r="G62" s="138">
        <v>20</v>
      </c>
      <c r="H62" s="139">
        <v>20</v>
      </c>
    </row>
    <row r="63" spans="2:8" ht="52.5" customHeight="1" thickBot="1">
      <c r="B63" s="140"/>
      <c r="C63" s="1260" t="s">
        <v>51</v>
      </c>
      <c r="D63" s="1260"/>
      <c r="E63" s="1261"/>
      <c r="F63" s="141">
        <v>2288</v>
      </c>
      <c r="G63" s="141">
        <v>2227</v>
      </c>
      <c r="H63" s="142">
        <v>2235</v>
      </c>
    </row>
    <row r="64" spans="2:8" ht="15" customHeight="1"/>
    <row r="65" ht="0" hidden="1" customHeight="1"/>
    <row r="66" ht="0" hidden="1" customHeight="1"/>
  </sheetData>
  <sheetProtection algorithmName="SHA-512" hashValue="KkELKzI1KZoXHz+qws0Rb33TDXkRtxTliUD8m5fixGr49ZkAPNmIuvHM+O0sMiH8ciRakCqfgkY7g9JGZ3DIzw==" saltValue="8N5KImD6Q3hmYTr0YYse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63859</v>
      </c>
      <c r="E3" s="161"/>
      <c r="F3" s="162">
        <v>59668</v>
      </c>
      <c r="G3" s="163"/>
      <c r="H3" s="164"/>
    </row>
    <row r="4" spans="1:8">
      <c r="A4" s="165"/>
      <c r="B4" s="166"/>
      <c r="C4" s="167"/>
      <c r="D4" s="168">
        <v>41059</v>
      </c>
      <c r="E4" s="169"/>
      <c r="F4" s="170">
        <v>31515</v>
      </c>
      <c r="G4" s="171"/>
      <c r="H4" s="172"/>
    </row>
    <row r="5" spans="1:8">
      <c r="A5" s="153" t="s">
        <v>548</v>
      </c>
      <c r="B5" s="158"/>
      <c r="C5" s="159"/>
      <c r="D5" s="160">
        <v>31774</v>
      </c>
      <c r="E5" s="161"/>
      <c r="F5" s="162">
        <v>56894</v>
      </c>
      <c r="G5" s="163"/>
      <c r="H5" s="164"/>
    </row>
    <row r="6" spans="1:8">
      <c r="A6" s="165"/>
      <c r="B6" s="166"/>
      <c r="C6" s="167"/>
      <c r="D6" s="168">
        <v>14964</v>
      </c>
      <c r="E6" s="169"/>
      <c r="F6" s="170">
        <v>32548</v>
      </c>
      <c r="G6" s="171"/>
      <c r="H6" s="172"/>
    </row>
    <row r="7" spans="1:8">
      <c r="A7" s="153" t="s">
        <v>549</v>
      </c>
      <c r="B7" s="158"/>
      <c r="C7" s="159"/>
      <c r="D7" s="160">
        <v>27653</v>
      </c>
      <c r="E7" s="161"/>
      <c r="F7" s="162">
        <v>57122</v>
      </c>
      <c r="G7" s="163"/>
      <c r="H7" s="164"/>
    </row>
    <row r="8" spans="1:8">
      <c r="A8" s="165"/>
      <c r="B8" s="166"/>
      <c r="C8" s="167"/>
      <c r="D8" s="168">
        <v>18670</v>
      </c>
      <c r="E8" s="169"/>
      <c r="F8" s="170">
        <v>36191</v>
      </c>
      <c r="G8" s="171"/>
      <c r="H8" s="172"/>
    </row>
    <row r="9" spans="1:8">
      <c r="A9" s="153" t="s">
        <v>550</v>
      </c>
      <c r="B9" s="158"/>
      <c r="C9" s="159"/>
      <c r="D9" s="160">
        <v>61428</v>
      </c>
      <c r="E9" s="161"/>
      <c r="F9" s="162">
        <v>53655</v>
      </c>
      <c r="G9" s="163"/>
      <c r="H9" s="164"/>
    </row>
    <row r="10" spans="1:8">
      <c r="A10" s="165"/>
      <c r="B10" s="166"/>
      <c r="C10" s="167"/>
      <c r="D10" s="168">
        <v>46237</v>
      </c>
      <c r="E10" s="169"/>
      <c r="F10" s="170">
        <v>32719</v>
      </c>
      <c r="G10" s="171"/>
      <c r="H10" s="172"/>
    </row>
    <row r="11" spans="1:8">
      <c r="A11" s="153" t="s">
        <v>551</v>
      </c>
      <c r="B11" s="158"/>
      <c r="C11" s="159"/>
      <c r="D11" s="160">
        <v>32077</v>
      </c>
      <c r="E11" s="161"/>
      <c r="F11" s="162">
        <v>53869</v>
      </c>
      <c r="G11" s="163"/>
      <c r="H11" s="164"/>
    </row>
    <row r="12" spans="1:8">
      <c r="A12" s="165"/>
      <c r="B12" s="166"/>
      <c r="C12" s="173"/>
      <c r="D12" s="168">
        <v>25456</v>
      </c>
      <c r="E12" s="169"/>
      <c r="F12" s="170">
        <v>35046</v>
      </c>
      <c r="G12" s="171"/>
      <c r="H12" s="172"/>
    </row>
    <row r="13" spans="1:8">
      <c r="A13" s="153"/>
      <c r="B13" s="158"/>
      <c r="C13" s="174"/>
      <c r="D13" s="175">
        <v>43358</v>
      </c>
      <c r="E13" s="176"/>
      <c r="F13" s="177">
        <v>56242</v>
      </c>
      <c r="G13" s="178"/>
      <c r="H13" s="164"/>
    </row>
    <row r="14" spans="1:8">
      <c r="A14" s="165"/>
      <c r="B14" s="166"/>
      <c r="C14" s="167"/>
      <c r="D14" s="168">
        <v>29277</v>
      </c>
      <c r="E14" s="169"/>
      <c r="F14" s="170">
        <v>33604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5.42</v>
      </c>
      <c r="C19" s="179">
        <f>ROUND(VALUE(SUBSTITUTE(実質収支比率等に係る経年分析!G$48,"▲","-")),2)</f>
        <v>8.2799999999999994</v>
      </c>
      <c r="D19" s="179">
        <f>ROUND(VALUE(SUBSTITUTE(実質収支比率等に係る経年分析!H$48,"▲","-")),2)</f>
        <v>5.95</v>
      </c>
      <c r="E19" s="179">
        <f>ROUND(VALUE(SUBSTITUTE(実質収支比率等に係る経年分析!I$48,"▲","-")),2)</f>
        <v>8.65</v>
      </c>
      <c r="F19" s="179">
        <f>ROUND(VALUE(SUBSTITUTE(実質収支比率等に係る経年分析!J$48,"▲","-")),2)</f>
        <v>9.56</v>
      </c>
    </row>
    <row r="20" spans="1:11">
      <c r="A20" s="179" t="s">
        <v>55</v>
      </c>
      <c r="B20" s="179">
        <f>ROUND(VALUE(SUBSTITUTE(実質収支比率等に係る経年分析!F$47,"▲","-")),2)</f>
        <v>24.25</v>
      </c>
      <c r="C20" s="179">
        <f>ROUND(VALUE(SUBSTITUTE(実質収支比率等に係る経年分析!G$47,"▲","-")),2)</f>
        <v>23.5</v>
      </c>
      <c r="D20" s="179">
        <f>ROUND(VALUE(SUBSTITUTE(実質収支比率等に係る経年分析!H$47,"▲","-")),2)</f>
        <v>23.81</v>
      </c>
      <c r="E20" s="179">
        <f>ROUND(VALUE(SUBSTITUTE(実質収支比率等に係る経年分析!I$47,"▲","-")),2)</f>
        <v>23.04</v>
      </c>
      <c r="F20" s="179">
        <f>ROUND(VALUE(SUBSTITUTE(実質収支比率等に係る経年分析!J$47,"▲","-")),2)</f>
        <v>23.25</v>
      </c>
    </row>
    <row r="21" spans="1:11">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3.07</v>
      </c>
      <c r="D21" s="179">
        <f>IF(ISNUMBER(VALUE(SUBSTITUTE(実質収支比率等に係る経年分析!H$49,"▲","-"))),ROUND(VALUE(SUBSTITUTE(実質収支比率等に係る経年分析!H$49,"▲","-")),2),NA())</f>
        <v>-2.39</v>
      </c>
      <c r="E21" s="179">
        <f>IF(ISNUMBER(VALUE(SUBSTITUTE(実質収支比率等に係る経年分析!I$49,"▲","-"))),ROUND(VALUE(SUBSTITUTE(実質収支比率等に係る経年分析!I$49,"▲","-")),2),NA())</f>
        <v>1.75</v>
      </c>
      <c r="F21" s="179">
        <f>IF(ISNUMBER(VALUE(SUBSTITUTE(実質収支比率等に係る経年分析!J$49,"▲","-"))),ROUND(VALUE(SUBSTITUTE(実質収支比率等に係る経年分析!J$49,"▲","-")),2),NA())</f>
        <v>1.07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0.57999999999999996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9.5500000000000007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1173</v>
      </c>
      <c r="E42" s="181"/>
      <c r="F42" s="181"/>
      <c r="G42" s="181">
        <f>'実質公債費比率（分子）の構造'!L$52</f>
        <v>1111</v>
      </c>
      <c r="H42" s="181"/>
      <c r="I42" s="181"/>
      <c r="J42" s="181">
        <f>'実質公債費比率（分子）の構造'!M$52</f>
        <v>1104</v>
      </c>
      <c r="K42" s="181"/>
      <c r="L42" s="181"/>
      <c r="M42" s="181">
        <f>'実質公債費比率（分子）の構造'!N$52</f>
        <v>1062</v>
      </c>
      <c r="N42" s="181"/>
      <c r="O42" s="181"/>
      <c r="P42" s="181">
        <f>'実質公債費比率（分子）の構造'!O$52</f>
        <v>1053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124</v>
      </c>
      <c r="C44" s="181"/>
      <c r="D44" s="181"/>
      <c r="E44" s="181">
        <f>'実質公債費比率（分子）の構造'!L$50</f>
        <v>114</v>
      </c>
      <c r="F44" s="181"/>
      <c r="G44" s="181"/>
      <c r="H44" s="181">
        <f>'実質公債費比率（分子）の構造'!M$50</f>
        <v>102</v>
      </c>
      <c r="I44" s="181"/>
      <c r="J44" s="181"/>
      <c r="K44" s="181">
        <f>'実質公債費比率（分子）の構造'!N$50</f>
        <v>45</v>
      </c>
      <c r="L44" s="181"/>
      <c r="M44" s="181"/>
      <c r="N44" s="181">
        <f>'実質公債費比率（分子）の構造'!O$50</f>
        <v>32</v>
      </c>
      <c r="O44" s="181"/>
      <c r="P44" s="181"/>
    </row>
    <row r="45" spans="1:16">
      <c r="A45" s="181" t="s">
        <v>66</v>
      </c>
      <c r="B45" s="181">
        <f>'実質公債費比率（分子）の構造'!K$49</f>
        <v>164</v>
      </c>
      <c r="C45" s="181"/>
      <c r="D45" s="181"/>
      <c r="E45" s="181">
        <f>'実質公債費比率（分子）の構造'!L$49</f>
        <v>167</v>
      </c>
      <c r="F45" s="181"/>
      <c r="G45" s="181"/>
      <c r="H45" s="181">
        <f>'実質公債費比率（分子）の構造'!M$49</f>
        <v>163</v>
      </c>
      <c r="I45" s="181"/>
      <c r="J45" s="181"/>
      <c r="K45" s="181">
        <f>'実質公債費比率（分子）の構造'!N$49</f>
        <v>195</v>
      </c>
      <c r="L45" s="181"/>
      <c r="M45" s="181"/>
      <c r="N45" s="181">
        <f>'実質公債費比率（分子）の構造'!O$49</f>
        <v>210</v>
      </c>
      <c r="O45" s="181"/>
      <c r="P45" s="181"/>
    </row>
    <row r="46" spans="1:16">
      <c r="A46" s="181" t="s">
        <v>67</v>
      </c>
      <c r="B46" s="181">
        <f>'実質公債費比率（分子）の構造'!K$48</f>
        <v>557</v>
      </c>
      <c r="C46" s="181"/>
      <c r="D46" s="181"/>
      <c r="E46" s="181">
        <f>'実質公債費比率（分子）の構造'!L$48</f>
        <v>484</v>
      </c>
      <c r="F46" s="181"/>
      <c r="G46" s="181"/>
      <c r="H46" s="181">
        <f>'実質公債費比率（分子）の構造'!M$48</f>
        <v>482</v>
      </c>
      <c r="I46" s="181"/>
      <c r="J46" s="181"/>
      <c r="K46" s="181">
        <f>'実質公債費比率（分子）の構造'!N$48</f>
        <v>440</v>
      </c>
      <c r="L46" s="181"/>
      <c r="M46" s="181"/>
      <c r="N46" s="181">
        <f>'実質公債費比率（分子）の構造'!O$48</f>
        <v>443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822</v>
      </c>
      <c r="C49" s="181"/>
      <c r="D49" s="181"/>
      <c r="E49" s="181">
        <f>'実質公債費比率（分子）の構造'!L$45</f>
        <v>864</v>
      </c>
      <c r="F49" s="181"/>
      <c r="G49" s="181"/>
      <c r="H49" s="181">
        <f>'実質公債費比率（分子）の構造'!M$45</f>
        <v>912</v>
      </c>
      <c r="I49" s="181"/>
      <c r="J49" s="181"/>
      <c r="K49" s="181">
        <f>'実質公債費比率（分子）の構造'!N$45</f>
        <v>933</v>
      </c>
      <c r="L49" s="181"/>
      <c r="M49" s="181"/>
      <c r="N49" s="181">
        <f>'実質公債費比率（分子）の構造'!O$45</f>
        <v>915</v>
      </c>
      <c r="O49" s="181"/>
      <c r="P49" s="181"/>
    </row>
    <row r="50" spans="1:16">
      <c r="A50" s="181" t="s">
        <v>71</v>
      </c>
      <c r="B50" s="181" t="e">
        <f>NA()</f>
        <v>#N/A</v>
      </c>
      <c r="C50" s="181">
        <f>IF(ISNUMBER('実質公債費比率（分子）の構造'!K$53),'実質公債費比率（分子）の構造'!K$53,NA())</f>
        <v>494</v>
      </c>
      <c r="D50" s="181" t="e">
        <f>NA()</f>
        <v>#N/A</v>
      </c>
      <c r="E50" s="181" t="e">
        <f>NA()</f>
        <v>#N/A</v>
      </c>
      <c r="F50" s="181">
        <f>IF(ISNUMBER('実質公債費比率（分子）の構造'!L$53),'実質公債費比率（分子）の構造'!L$53,NA())</f>
        <v>518</v>
      </c>
      <c r="G50" s="181" t="e">
        <f>NA()</f>
        <v>#N/A</v>
      </c>
      <c r="H50" s="181" t="e">
        <f>NA()</f>
        <v>#N/A</v>
      </c>
      <c r="I50" s="181">
        <f>IF(ISNUMBER('実質公債費比率（分子）の構造'!M$53),'実質公債費比率（分子）の構造'!M$53,NA())</f>
        <v>555</v>
      </c>
      <c r="J50" s="181" t="e">
        <f>NA()</f>
        <v>#N/A</v>
      </c>
      <c r="K50" s="181" t="e">
        <f>NA()</f>
        <v>#N/A</v>
      </c>
      <c r="L50" s="181">
        <f>IF(ISNUMBER('実質公債費比率（分子）の構造'!N$53),'実質公債費比率（分子）の構造'!N$53,NA())</f>
        <v>551</v>
      </c>
      <c r="M50" s="181" t="e">
        <f>NA()</f>
        <v>#N/A</v>
      </c>
      <c r="N50" s="181" t="e">
        <f>NA()</f>
        <v>#N/A</v>
      </c>
      <c r="O50" s="181">
        <f>IF(ISNUMBER('実質公債費比率（分子）の構造'!O$53),'実質公債費比率（分子）の構造'!O$53,NA())</f>
        <v>547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13294</v>
      </c>
      <c r="E56" s="180"/>
      <c r="F56" s="180"/>
      <c r="G56" s="180">
        <f>'将来負担比率（分子）の構造'!J$52</f>
        <v>12939</v>
      </c>
      <c r="H56" s="180"/>
      <c r="I56" s="180"/>
      <c r="J56" s="180">
        <f>'将来負担比率（分子）の構造'!K$52</f>
        <v>12695</v>
      </c>
      <c r="K56" s="180"/>
      <c r="L56" s="180"/>
      <c r="M56" s="180">
        <f>'将来負担比率（分子）の構造'!L$52</f>
        <v>12478</v>
      </c>
      <c r="N56" s="180"/>
      <c r="O56" s="180"/>
      <c r="P56" s="180">
        <f>'将来負担比率（分子）の構造'!M$52</f>
        <v>12397</v>
      </c>
    </row>
    <row r="57" spans="1:16">
      <c r="A57" s="180" t="s">
        <v>42</v>
      </c>
      <c r="B57" s="180"/>
      <c r="C57" s="180"/>
      <c r="D57" s="180">
        <f>'将来負担比率（分子）の構造'!I$51</f>
        <v>63</v>
      </c>
      <c r="E57" s="180"/>
      <c r="F57" s="180"/>
      <c r="G57" s="180">
        <f>'将来負担比率（分子）の構造'!J$51</f>
        <v>53</v>
      </c>
      <c r="H57" s="180"/>
      <c r="I57" s="180"/>
      <c r="J57" s="180">
        <f>'将来負担比率（分子）の構造'!K$51</f>
        <v>44</v>
      </c>
      <c r="K57" s="180"/>
      <c r="L57" s="180"/>
      <c r="M57" s="180">
        <f>'将来負担比率（分子）の構造'!L$51</f>
        <v>34</v>
      </c>
      <c r="N57" s="180"/>
      <c r="O57" s="180"/>
      <c r="P57" s="180">
        <f>'将来負担比率（分子）の構造'!M$51</f>
        <v>25</v>
      </c>
    </row>
    <row r="58" spans="1:16">
      <c r="A58" s="180" t="s">
        <v>41</v>
      </c>
      <c r="B58" s="180"/>
      <c r="C58" s="180"/>
      <c r="D58" s="180">
        <f>'将来負担比率（分子）の構造'!I$50</f>
        <v>2445</v>
      </c>
      <c r="E58" s="180"/>
      <c r="F58" s="180"/>
      <c r="G58" s="180">
        <f>'将来負担比率（分子）の構造'!J$50</f>
        <v>2421</v>
      </c>
      <c r="H58" s="180"/>
      <c r="I58" s="180"/>
      <c r="J58" s="180">
        <f>'将来負担比率（分子）の構造'!K$50</f>
        <v>2493</v>
      </c>
      <c r="K58" s="180"/>
      <c r="L58" s="180"/>
      <c r="M58" s="180">
        <f>'将来負担比率（分子）の構造'!L$50</f>
        <v>2407</v>
      </c>
      <c r="N58" s="180"/>
      <c r="O58" s="180"/>
      <c r="P58" s="180">
        <f>'将来負担比率（分子）の構造'!M$50</f>
        <v>2473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20</v>
      </c>
      <c r="C61" s="180"/>
      <c r="D61" s="180"/>
      <c r="E61" s="180">
        <f>'将来負担比率（分子）の構造'!J$46</f>
        <v>20</v>
      </c>
      <c r="F61" s="180"/>
      <c r="G61" s="180"/>
      <c r="H61" s="180">
        <f>'将来負担比率（分子）の構造'!K$46</f>
        <v>20</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1871</v>
      </c>
      <c r="C62" s="180"/>
      <c r="D62" s="180"/>
      <c r="E62" s="180">
        <f>'将来負担比率（分子）の構造'!J$45</f>
        <v>1808</v>
      </c>
      <c r="F62" s="180"/>
      <c r="G62" s="180"/>
      <c r="H62" s="180">
        <f>'将来負担比率（分子）の構造'!K$45</f>
        <v>1761</v>
      </c>
      <c r="I62" s="180"/>
      <c r="J62" s="180"/>
      <c r="K62" s="180">
        <f>'将来負担比率（分子）の構造'!L$45</f>
        <v>1556</v>
      </c>
      <c r="L62" s="180"/>
      <c r="M62" s="180"/>
      <c r="N62" s="180">
        <f>'将来負担比率（分子）の構造'!M$45</f>
        <v>1508</v>
      </c>
      <c r="O62" s="180"/>
      <c r="P62" s="180"/>
    </row>
    <row r="63" spans="1:16">
      <c r="A63" s="180" t="s">
        <v>34</v>
      </c>
      <c r="B63" s="180">
        <f>'将来負担比率（分子）の構造'!I$44</f>
        <v>882</v>
      </c>
      <c r="C63" s="180"/>
      <c r="D63" s="180"/>
      <c r="E63" s="180">
        <f>'将来負担比率（分子）の構造'!J$44</f>
        <v>839</v>
      </c>
      <c r="F63" s="180"/>
      <c r="G63" s="180"/>
      <c r="H63" s="180">
        <f>'将来負担比率（分子）の構造'!K$44</f>
        <v>972</v>
      </c>
      <c r="I63" s="180"/>
      <c r="J63" s="180"/>
      <c r="K63" s="180">
        <f>'将来負担比率（分子）の構造'!L$44</f>
        <v>1012</v>
      </c>
      <c r="L63" s="180"/>
      <c r="M63" s="180"/>
      <c r="N63" s="180">
        <f>'将来負担比率（分子）の構造'!M$44</f>
        <v>1484</v>
      </c>
      <c r="O63" s="180"/>
      <c r="P63" s="180"/>
    </row>
    <row r="64" spans="1:16">
      <c r="A64" s="180" t="s">
        <v>33</v>
      </c>
      <c r="B64" s="180">
        <f>'将来負担比率（分子）の構造'!I$43</f>
        <v>8516</v>
      </c>
      <c r="C64" s="180"/>
      <c r="D64" s="180"/>
      <c r="E64" s="180">
        <f>'将来負担比率（分子）の構造'!J$43</f>
        <v>7153</v>
      </c>
      <c r="F64" s="180"/>
      <c r="G64" s="180"/>
      <c r="H64" s="180">
        <f>'将来負担比率（分子）の構造'!K$43</f>
        <v>6339</v>
      </c>
      <c r="I64" s="180"/>
      <c r="J64" s="180"/>
      <c r="K64" s="180">
        <f>'将来負担比率（分子）の構造'!L$43</f>
        <v>6063</v>
      </c>
      <c r="L64" s="180"/>
      <c r="M64" s="180"/>
      <c r="N64" s="180">
        <f>'将来負担比率（分子）の構造'!M$43</f>
        <v>5754</v>
      </c>
      <c r="O64" s="180"/>
      <c r="P64" s="180"/>
    </row>
    <row r="65" spans="1:16">
      <c r="A65" s="180" t="s">
        <v>32</v>
      </c>
      <c r="B65" s="180">
        <f>'将来負担比率（分子）の構造'!I$42</f>
        <v>259</v>
      </c>
      <c r="C65" s="180"/>
      <c r="D65" s="180"/>
      <c r="E65" s="180">
        <f>'将来負担比率（分子）の構造'!J$42</f>
        <v>179</v>
      </c>
      <c r="F65" s="180"/>
      <c r="G65" s="180"/>
      <c r="H65" s="180">
        <f>'将来負担比率（分子）の構造'!K$42</f>
        <v>103</v>
      </c>
      <c r="I65" s="180"/>
      <c r="J65" s="180"/>
      <c r="K65" s="180">
        <f>'将来負担比率（分子）の構造'!L$42</f>
        <v>73</v>
      </c>
      <c r="L65" s="180"/>
      <c r="M65" s="180"/>
      <c r="N65" s="180">
        <f>'将来負担比率（分子）の構造'!M$42</f>
        <v>50</v>
      </c>
      <c r="O65" s="180"/>
      <c r="P65" s="180"/>
    </row>
    <row r="66" spans="1:16">
      <c r="A66" s="180" t="s">
        <v>31</v>
      </c>
      <c r="B66" s="180">
        <f>'将来負担比率（分子）の構造'!I$41</f>
        <v>9138</v>
      </c>
      <c r="C66" s="180"/>
      <c r="D66" s="180"/>
      <c r="E66" s="180">
        <f>'将来負担比率（分子）の構造'!J$41</f>
        <v>9144</v>
      </c>
      <c r="F66" s="180"/>
      <c r="G66" s="180"/>
      <c r="H66" s="180">
        <f>'将来負担比率（分子）の構造'!K$41</f>
        <v>8967</v>
      </c>
      <c r="I66" s="180"/>
      <c r="J66" s="180"/>
      <c r="K66" s="180">
        <f>'将来負担比率（分子）の構造'!L$41</f>
        <v>9404</v>
      </c>
      <c r="L66" s="180"/>
      <c r="M66" s="180"/>
      <c r="N66" s="180">
        <f>'将来負担比率（分子）の構造'!M$41</f>
        <v>9259</v>
      </c>
      <c r="O66" s="180"/>
      <c r="P66" s="180"/>
    </row>
    <row r="67" spans="1:16">
      <c r="A67" s="180" t="s">
        <v>75</v>
      </c>
      <c r="B67" s="180" t="e">
        <f>NA()</f>
        <v>#N/A</v>
      </c>
      <c r="C67" s="180">
        <f>IF(ISNUMBER('将来負担比率（分子）の構造'!I$53), IF('将来負担比率（分子）の構造'!I$53 &lt; 0, 0, '将来負担比率（分子）の構造'!I$53), NA())</f>
        <v>4883</v>
      </c>
      <c r="D67" s="180" t="e">
        <f>NA()</f>
        <v>#N/A</v>
      </c>
      <c r="E67" s="180" t="e">
        <f>NA()</f>
        <v>#N/A</v>
      </c>
      <c r="F67" s="180">
        <f>IF(ISNUMBER('将来負担比率（分子）の構造'!J$53), IF('将来負担比率（分子）の構造'!J$53 &lt; 0, 0, '将来負担比率（分子）の構造'!J$53), NA())</f>
        <v>3730</v>
      </c>
      <c r="G67" s="180" t="e">
        <f>NA()</f>
        <v>#N/A</v>
      </c>
      <c r="H67" s="180" t="e">
        <f>NA()</f>
        <v>#N/A</v>
      </c>
      <c r="I67" s="180">
        <f>IF(ISNUMBER('将来負担比率（分子）の構造'!K$53), IF('将来負担比率（分子）の構造'!K$53 &lt; 0, 0, '将来負担比率（分子）の構造'!K$53), NA())</f>
        <v>2931</v>
      </c>
      <c r="J67" s="180" t="e">
        <f>NA()</f>
        <v>#N/A</v>
      </c>
      <c r="K67" s="180" t="e">
        <f>NA()</f>
        <v>#N/A</v>
      </c>
      <c r="L67" s="180">
        <f>IF(ISNUMBER('将来負担比率（分子）の構造'!L$53), IF('将来負担比率（分子）の構造'!L$53 &lt; 0, 0, '将来負担比率（分子）の構造'!L$53), NA())</f>
        <v>3190</v>
      </c>
      <c r="M67" s="180" t="e">
        <f>NA()</f>
        <v>#N/A</v>
      </c>
      <c r="N67" s="180" t="e">
        <f>NA()</f>
        <v>#N/A</v>
      </c>
      <c r="O67" s="180">
        <f>IF(ISNUMBER('将来負担比率（分子）の構造'!M$53), IF('将来負担比率（分子）の構造'!M$53 &lt; 0, 0, '将来負担比率（分子）の構造'!M$53), NA())</f>
        <v>3161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1523</v>
      </c>
      <c r="C72" s="184">
        <f>基金残高に係る経年分析!G55</f>
        <v>1465</v>
      </c>
      <c r="D72" s="184">
        <f>基金残高に係る経年分析!H55</f>
        <v>1476</v>
      </c>
    </row>
    <row r="73" spans="1:16">
      <c r="A73" s="183" t="s">
        <v>78</v>
      </c>
      <c r="B73" s="184">
        <f>基金残高に係る経年分析!F56</f>
        <v>191</v>
      </c>
      <c r="C73" s="184">
        <f>基金残高に係る経年分析!G56</f>
        <v>191</v>
      </c>
      <c r="D73" s="184">
        <f>基金残高に係る経年分析!H56</f>
        <v>191</v>
      </c>
    </row>
    <row r="74" spans="1:16">
      <c r="A74" s="183" t="s">
        <v>79</v>
      </c>
      <c r="B74" s="184">
        <f>基金残高に係る経年分析!F57</f>
        <v>574</v>
      </c>
      <c r="C74" s="184">
        <f>基金残高に係る経年分析!G57</f>
        <v>570</v>
      </c>
      <c r="D74" s="184">
        <f>基金残高に係る経年分析!H57</f>
        <v>567</v>
      </c>
    </row>
  </sheetData>
  <sheetProtection algorithmName="SHA-512" hashValue="JTade724nNZqD16sJrSv0xjbUE8Yi5JVatw5q1H386ggJDHAW8kR71+MU3fpNlaKCwkQm2UcGh6CYWJTAeaT7Q==" saltValue="jMWfxatY3WZVUAa0LYtc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3491654</v>
      </c>
      <c r="S5" s="689"/>
      <c r="T5" s="689"/>
      <c r="U5" s="689"/>
      <c r="V5" s="689"/>
      <c r="W5" s="689"/>
      <c r="X5" s="689"/>
      <c r="Y5" s="735"/>
      <c r="Z5" s="753">
        <v>36.1</v>
      </c>
      <c r="AA5" s="753"/>
      <c r="AB5" s="753"/>
      <c r="AC5" s="753"/>
      <c r="AD5" s="754">
        <v>3491654</v>
      </c>
      <c r="AE5" s="754"/>
      <c r="AF5" s="754"/>
      <c r="AG5" s="754"/>
      <c r="AH5" s="754"/>
      <c r="AI5" s="754"/>
      <c r="AJ5" s="754"/>
      <c r="AK5" s="754"/>
      <c r="AL5" s="736">
        <v>57.2</v>
      </c>
      <c r="AM5" s="705"/>
      <c r="AN5" s="705"/>
      <c r="AO5" s="737"/>
      <c r="AP5" s="722" t="s">
        <v>225</v>
      </c>
      <c r="AQ5" s="723"/>
      <c r="AR5" s="723"/>
      <c r="AS5" s="723"/>
      <c r="AT5" s="723"/>
      <c r="AU5" s="723"/>
      <c r="AV5" s="723"/>
      <c r="AW5" s="723"/>
      <c r="AX5" s="723"/>
      <c r="AY5" s="723"/>
      <c r="AZ5" s="723"/>
      <c r="BA5" s="723"/>
      <c r="BB5" s="723"/>
      <c r="BC5" s="723"/>
      <c r="BD5" s="723"/>
      <c r="BE5" s="723"/>
      <c r="BF5" s="724"/>
      <c r="BG5" s="623">
        <v>3461880</v>
      </c>
      <c r="BH5" s="626"/>
      <c r="BI5" s="626"/>
      <c r="BJ5" s="626"/>
      <c r="BK5" s="626"/>
      <c r="BL5" s="626"/>
      <c r="BM5" s="626"/>
      <c r="BN5" s="627"/>
      <c r="BO5" s="685">
        <v>99.1</v>
      </c>
      <c r="BP5" s="685"/>
      <c r="BQ5" s="685"/>
      <c r="BR5" s="685"/>
      <c r="BS5" s="686" t="s">
        <v>172</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110877</v>
      </c>
      <c r="S6" s="626"/>
      <c r="T6" s="626"/>
      <c r="U6" s="626"/>
      <c r="V6" s="626"/>
      <c r="W6" s="626"/>
      <c r="X6" s="626"/>
      <c r="Y6" s="627"/>
      <c r="Z6" s="685">
        <v>1.1000000000000001</v>
      </c>
      <c r="AA6" s="685"/>
      <c r="AB6" s="685"/>
      <c r="AC6" s="685"/>
      <c r="AD6" s="686">
        <v>110877</v>
      </c>
      <c r="AE6" s="686"/>
      <c r="AF6" s="686"/>
      <c r="AG6" s="686"/>
      <c r="AH6" s="686"/>
      <c r="AI6" s="686"/>
      <c r="AJ6" s="686"/>
      <c r="AK6" s="686"/>
      <c r="AL6" s="628">
        <v>1.8</v>
      </c>
      <c r="AM6" s="629"/>
      <c r="AN6" s="629"/>
      <c r="AO6" s="687"/>
      <c r="AP6" s="620" t="s">
        <v>230</v>
      </c>
      <c r="AQ6" s="621"/>
      <c r="AR6" s="621"/>
      <c r="AS6" s="621"/>
      <c r="AT6" s="621"/>
      <c r="AU6" s="621"/>
      <c r="AV6" s="621"/>
      <c r="AW6" s="621"/>
      <c r="AX6" s="621"/>
      <c r="AY6" s="621"/>
      <c r="AZ6" s="621"/>
      <c r="BA6" s="621"/>
      <c r="BB6" s="621"/>
      <c r="BC6" s="621"/>
      <c r="BD6" s="621"/>
      <c r="BE6" s="621"/>
      <c r="BF6" s="622"/>
      <c r="BG6" s="623">
        <v>3461880</v>
      </c>
      <c r="BH6" s="626"/>
      <c r="BI6" s="626"/>
      <c r="BJ6" s="626"/>
      <c r="BK6" s="626"/>
      <c r="BL6" s="626"/>
      <c r="BM6" s="626"/>
      <c r="BN6" s="627"/>
      <c r="BO6" s="685">
        <v>99.1</v>
      </c>
      <c r="BP6" s="685"/>
      <c r="BQ6" s="685"/>
      <c r="BR6" s="685"/>
      <c r="BS6" s="686" t="s">
        <v>126</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99327</v>
      </c>
      <c r="CS6" s="626"/>
      <c r="CT6" s="626"/>
      <c r="CU6" s="626"/>
      <c r="CV6" s="626"/>
      <c r="CW6" s="626"/>
      <c r="CX6" s="626"/>
      <c r="CY6" s="627"/>
      <c r="CZ6" s="736">
        <v>1.1000000000000001</v>
      </c>
      <c r="DA6" s="705"/>
      <c r="DB6" s="705"/>
      <c r="DC6" s="739"/>
      <c r="DD6" s="631" t="s">
        <v>126</v>
      </c>
      <c r="DE6" s="626"/>
      <c r="DF6" s="626"/>
      <c r="DG6" s="626"/>
      <c r="DH6" s="626"/>
      <c r="DI6" s="626"/>
      <c r="DJ6" s="626"/>
      <c r="DK6" s="626"/>
      <c r="DL6" s="626"/>
      <c r="DM6" s="626"/>
      <c r="DN6" s="626"/>
      <c r="DO6" s="626"/>
      <c r="DP6" s="627"/>
      <c r="DQ6" s="631">
        <v>99259</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6382</v>
      </c>
      <c r="S7" s="626"/>
      <c r="T7" s="626"/>
      <c r="U7" s="626"/>
      <c r="V7" s="626"/>
      <c r="W7" s="626"/>
      <c r="X7" s="626"/>
      <c r="Y7" s="627"/>
      <c r="Z7" s="685">
        <v>0.1</v>
      </c>
      <c r="AA7" s="685"/>
      <c r="AB7" s="685"/>
      <c r="AC7" s="685"/>
      <c r="AD7" s="686">
        <v>6382</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1678667</v>
      </c>
      <c r="BH7" s="626"/>
      <c r="BI7" s="626"/>
      <c r="BJ7" s="626"/>
      <c r="BK7" s="626"/>
      <c r="BL7" s="626"/>
      <c r="BM7" s="626"/>
      <c r="BN7" s="627"/>
      <c r="BO7" s="685">
        <v>48.1</v>
      </c>
      <c r="BP7" s="685"/>
      <c r="BQ7" s="685"/>
      <c r="BR7" s="685"/>
      <c r="BS7" s="686" t="s">
        <v>126</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1250853</v>
      </c>
      <c r="CS7" s="626"/>
      <c r="CT7" s="626"/>
      <c r="CU7" s="626"/>
      <c r="CV7" s="626"/>
      <c r="CW7" s="626"/>
      <c r="CX7" s="626"/>
      <c r="CY7" s="627"/>
      <c r="CZ7" s="685">
        <v>13.9</v>
      </c>
      <c r="DA7" s="685"/>
      <c r="DB7" s="685"/>
      <c r="DC7" s="685"/>
      <c r="DD7" s="631">
        <v>214260</v>
      </c>
      <c r="DE7" s="626"/>
      <c r="DF7" s="626"/>
      <c r="DG7" s="626"/>
      <c r="DH7" s="626"/>
      <c r="DI7" s="626"/>
      <c r="DJ7" s="626"/>
      <c r="DK7" s="626"/>
      <c r="DL7" s="626"/>
      <c r="DM7" s="626"/>
      <c r="DN7" s="626"/>
      <c r="DO7" s="626"/>
      <c r="DP7" s="627"/>
      <c r="DQ7" s="631">
        <v>958616</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10854</v>
      </c>
      <c r="S8" s="626"/>
      <c r="T8" s="626"/>
      <c r="U8" s="626"/>
      <c r="V8" s="626"/>
      <c r="W8" s="626"/>
      <c r="X8" s="626"/>
      <c r="Y8" s="627"/>
      <c r="Z8" s="685">
        <v>0.1</v>
      </c>
      <c r="AA8" s="685"/>
      <c r="AB8" s="685"/>
      <c r="AC8" s="685"/>
      <c r="AD8" s="686">
        <v>10854</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46831</v>
      </c>
      <c r="BH8" s="626"/>
      <c r="BI8" s="626"/>
      <c r="BJ8" s="626"/>
      <c r="BK8" s="626"/>
      <c r="BL8" s="626"/>
      <c r="BM8" s="626"/>
      <c r="BN8" s="627"/>
      <c r="BO8" s="685">
        <v>1.3</v>
      </c>
      <c r="BP8" s="685"/>
      <c r="BQ8" s="685"/>
      <c r="BR8" s="685"/>
      <c r="BS8" s="631" t="s">
        <v>126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3001641</v>
      </c>
      <c r="CS8" s="626"/>
      <c r="CT8" s="626"/>
      <c r="CU8" s="626"/>
      <c r="CV8" s="626"/>
      <c r="CW8" s="626"/>
      <c r="CX8" s="626"/>
      <c r="CY8" s="627"/>
      <c r="CZ8" s="685">
        <v>33.200000000000003</v>
      </c>
      <c r="DA8" s="685"/>
      <c r="DB8" s="685"/>
      <c r="DC8" s="685"/>
      <c r="DD8" s="631">
        <v>88789</v>
      </c>
      <c r="DE8" s="626"/>
      <c r="DF8" s="626"/>
      <c r="DG8" s="626"/>
      <c r="DH8" s="626"/>
      <c r="DI8" s="626"/>
      <c r="DJ8" s="626"/>
      <c r="DK8" s="626"/>
      <c r="DL8" s="626"/>
      <c r="DM8" s="626"/>
      <c r="DN8" s="626"/>
      <c r="DO8" s="626"/>
      <c r="DP8" s="627"/>
      <c r="DQ8" s="631">
        <v>1783829</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9119</v>
      </c>
      <c r="S9" s="626"/>
      <c r="T9" s="626"/>
      <c r="U9" s="626"/>
      <c r="V9" s="626"/>
      <c r="W9" s="626"/>
      <c r="X9" s="626"/>
      <c r="Y9" s="627"/>
      <c r="Z9" s="685">
        <v>0.1</v>
      </c>
      <c r="AA9" s="685"/>
      <c r="AB9" s="685"/>
      <c r="AC9" s="685"/>
      <c r="AD9" s="686">
        <v>9119</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1222319</v>
      </c>
      <c r="BH9" s="626"/>
      <c r="BI9" s="626"/>
      <c r="BJ9" s="626"/>
      <c r="BK9" s="626"/>
      <c r="BL9" s="626"/>
      <c r="BM9" s="626"/>
      <c r="BN9" s="627"/>
      <c r="BO9" s="685">
        <v>35</v>
      </c>
      <c r="BP9" s="685"/>
      <c r="BQ9" s="685"/>
      <c r="BR9" s="685"/>
      <c r="BS9" s="631" t="s">
        <v>126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713020</v>
      </c>
      <c r="CS9" s="626"/>
      <c r="CT9" s="626"/>
      <c r="CU9" s="626"/>
      <c r="CV9" s="626"/>
      <c r="CW9" s="626"/>
      <c r="CX9" s="626"/>
      <c r="CY9" s="627"/>
      <c r="CZ9" s="685">
        <v>7.9</v>
      </c>
      <c r="DA9" s="685"/>
      <c r="DB9" s="685"/>
      <c r="DC9" s="685"/>
      <c r="DD9" s="631">
        <v>29036</v>
      </c>
      <c r="DE9" s="626"/>
      <c r="DF9" s="626"/>
      <c r="DG9" s="626"/>
      <c r="DH9" s="626"/>
      <c r="DI9" s="626"/>
      <c r="DJ9" s="626"/>
      <c r="DK9" s="626"/>
      <c r="DL9" s="626"/>
      <c r="DM9" s="626"/>
      <c r="DN9" s="626"/>
      <c r="DO9" s="626"/>
      <c r="DP9" s="627"/>
      <c r="DQ9" s="631">
        <v>667938</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126</v>
      </c>
      <c r="AA10" s="685"/>
      <c r="AB10" s="685"/>
      <c r="AC10" s="685"/>
      <c r="AD10" s="686" t="s">
        <v>242</v>
      </c>
      <c r="AE10" s="686"/>
      <c r="AF10" s="686"/>
      <c r="AG10" s="686"/>
      <c r="AH10" s="686"/>
      <c r="AI10" s="686"/>
      <c r="AJ10" s="686"/>
      <c r="AK10" s="686"/>
      <c r="AL10" s="628" t="s">
        <v>126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106611</v>
      </c>
      <c r="BH10" s="626"/>
      <c r="BI10" s="626"/>
      <c r="BJ10" s="626"/>
      <c r="BK10" s="626"/>
      <c r="BL10" s="626"/>
      <c r="BM10" s="626"/>
      <c r="BN10" s="627"/>
      <c r="BO10" s="685">
        <v>3.1</v>
      </c>
      <c r="BP10" s="685"/>
      <c r="BQ10" s="685"/>
      <c r="BR10" s="685"/>
      <c r="BS10" s="631" t="s">
        <v>242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20348</v>
      </c>
      <c r="CS10" s="626"/>
      <c r="CT10" s="626"/>
      <c r="CU10" s="626"/>
      <c r="CV10" s="626"/>
      <c r="CW10" s="626"/>
      <c r="CX10" s="626"/>
      <c r="CY10" s="627"/>
      <c r="CZ10" s="685">
        <v>0.2</v>
      </c>
      <c r="DA10" s="685"/>
      <c r="DB10" s="685"/>
      <c r="DC10" s="685"/>
      <c r="DD10" s="631" t="s">
        <v>242</v>
      </c>
      <c r="DE10" s="626"/>
      <c r="DF10" s="626"/>
      <c r="DG10" s="626"/>
      <c r="DH10" s="626"/>
      <c r="DI10" s="626"/>
      <c r="DJ10" s="626"/>
      <c r="DK10" s="626"/>
      <c r="DL10" s="626"/>
      <c r="DM10" s="626"/>
      <c r="DN10" s="626"/>
      <c r="DO10" s="626"/>
      <c r="DP10" s="627"/>
      <c r="DQ10" s="631">
        <v>20348</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242</v>
      </c>
      <c r="AA11" s="685"/>
      <c r="AB11" s="685"/>
      <c r="AC11" s="685"/>
      <c r="AD11" s="686" t="s">
        <v>126</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302906</v>
      </c>
      <c r="BH11" s="626"/>
      <c r="BI11" s="626"/>
      <c r="BJ11" s="626"/>
      <c r="BK11" s="626"/>
      <c r="BL11" s="626"/>
      <c r="BM11" s="626"/>
      <c r="BN11" s="627"/>
      <c r="BO11" s="685">
        <v>8.6999999999999993</v>
      </c>
      <c r="BP11" s="685"/>
      <c r="BQ11" s="685"/>
      <c r="BR11" s="685"/>
      <c r="BS11" s="631" t="s">
        <v>126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467134</v>
      </c>
      <c r="CS11" s="626"/>
      <c r="CT11" s="626"/>
      <c r="CU11" s="626"/>
      <c r="CV11" s="626"/>
      <c r="CW11" s="626"/>
      <c r="CX11" s="626"/>
      <c r="CY11" s="627"/>
      <c r="CZ11" s="685">
        <v>5.2</v>
      </c>
      <c r="DA11" s="685"/>
      <c r="DB11" s="685"/>
      <c r="DC11" s="685"/>
      <c r="DD11" s="631">
        <v>90889</v>
      </c>
      <c r="DE11" s="626"/>
      <c r="DF11" s="626"/>
      <c r="DG11" s="626"/>
      <c r="DH11" s="626"/>
      <c r="DI11" s="626"/>
      <c r="DJ11" s="626"/>
      <c r="DK11" s="626"/>
      <c r="DL11" s="626"/>
      <c r="DM11" s="626"/>
      <c r="DN11" s="626"/>
      <c r="DO11" s="626"/>
      <c r="DP11" s="627"/>
      <c r="DQ11" s="631">
        <v>381791</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511529</v>
      </c>
      <c r="S12" s="626"/>
      <c r="T12" s="626"/>
      <c r="U12" s="626"/>
      <c r="V12" s="626"/>
      <c r="W12" s="626"/>
      <c r="X12" s="626"/>
      <c r="Y12" s="627"/>
      <c r="Z12" s="685">
        <v>5.3</v>
      </c>
      <c r="AA12" s="685"/>
      <c r="AB12" s="685"/>
      <c r="AC12" s="685"/>
      <c r="AD12" s="686">
        <v>511529</v>
      </c>
      <c r="AE12" s="686"/>
      <c r="AF12" s="686"/>
      <c r="AG12" s="686"/>
      <c r="AH12" s="686"/>
      <c r="AI12" s="686"/>
      <c r="AJ12" s="686"/>
      <c r="AK12" s="686"/>
      <c r="AL12" s="628">
        <v>8.4</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1541553</v>
      </c>
      <c r="BH12" s="626"/>
      <c r="BI12" s="626"/>
      <c r="BJ12" s="626"/>
      <c r="BK12" s="626"/>
      <c r="BL12" s="626"/>
      <c r="BM12" s="626"/>
      <c r="BN12" s="627"/>
      <c r="BO12" s="685">
        <v>44.1</v>
      </c>
      <c r="BP12" s="685"/>
      <c r="BQ12" s="685"/>
      <c r="BR12" s="685"/>
      <c r="BS12" s="631" t="s">
        <v>242</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523663</v>
      </c>
      <c r="CS12" s="626"/>
      <c r="CT12" s="626"/>
      <c r="CU12" s="626"/>
      <c r="CV12" s="626"/>
      <c r="CW12" s="626"/>
      <c r="CX12" s="626"/>
      <c r="CY12" s="627"/>
      <c r="CZ12" s="685">
        <v>5.8</v>
      </c>
      <c r="DA12" s="685"/>
      <c r="DB12" s="685"/>
      <c r="DC12" s="685"/>
      <c r="DD12" s="631">
        <v>54594</v>
      </c>
      <c r="DE12" s="626"/>
      <c r="DF12" s="626"/>
      <c r="DG12" s="626"/>
      <c r="DH12" s="626"/>
      <c r="DI12" s="626"/>
      <c r="DJ12" s="626"/>
      <c r="DK12" s="626"/>
      <c r="DL12" s="626"/>
      <c r="DM12" s="626"/>
      <c r="DN12" s="626"/>
      <c r="DO12" s="626"/>
      <c r="DP12" s="627"/>
      <c r="DQ12" s="631">
        <v>454870</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t="s">
        <v>242</v>
      </c>
      <c r="S13" s="626"/>
      <c r="T13" s="626"/>
      <c r="U13" s="626"/>
      <c r="V13" s="626"/>
      <c r="W13" s="626"/>
      <c r="X13" s="626"/>
      <c r="Y13" s="627"/>
      <c r="Z13" s="685" t="s">
        <v>242</v>
      </c>
      <c r="AA13" s="685"/>
      <c r="AB13" s="685"/>
      <c r="AC13" s="685"/>
      <c r="AD13" s="686" t="s">
        <v>242</v>
      </c>
      <c r="AE13" s="686"/>
      <c r="AF13" s="686"/>
      <c r="AG13" s="686"/>
      <c r="AH13" s="686"/>
      <c r="AI13" s="686"/>
      <c r="AJ13" s="686"/>
      <c r="AK13" s="686"/>
      <c r="AL13" s="628" t="s">
        <v>242</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1539346</v>
      </c>
      <c r="BH13" s="626"/>
      <c r="BI13" s="626"/>
      <c r="BJ13" s="626"/>
      <c r="BK13" s="626"/>
      <c r="BL13" s="626"/>
      <c r="BM13" s="626"/>
      <c r="BN13" s="627"/>
      <c r="BO13" s="685">
        <v>44.1</v>
      </c>
      <c r="BP13" s="685"/>
      <c r="BQ13" s="685"/>
      <c r="BR13" s="685"/>
      <c r="BS13" s="631" t="s">
        <v>126</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856911</v>
      </c>
      <c r="CS13" s="626"/>
      <c r="CT13" s="626"/>
      <c r="CU13" s="626"/>
      <c r="CV13" s="626"/>
      <c r="CW13" s="626"/>
      <c r="CX13" s="626"/>
      <c r="CY13" s="627"/>
      <c r="CZ13" s="685">
        <v>9.5</v>
      </c>
      <c r="DA13" s="685"/>
      <c r="DB13" s="685"/>
      <c r="DC13" s="685"/>
      <c r="DD13" s="631">
        <v>264724</v>
      </c>
      <c r="DE13" s="626"/>
      <c r="DF13" s="626"/>
      <c r="DG13" s="626"/>
      <c r="DH13" s="626"/>
      <c r="DI13" s="626"/>
      <c r="DJ13" s="626"/>
      <c r="DK13" s="626"/>
      <c r="DL13" s="626"/>
      <c r="DM13" s="626"/>
      <c r="DN13" s="626"/>
      <c r="DO13" s="626"/>
      <c r="DP13" s="627"/>
      <c r="DQ13" s="631">
        <v>659102</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126</v>
      </c>
      <c r="AA14" s="685"/>
      <c r="AB14" s="685"/>
      <c r="AC14" s="685"/>
      <c r="AD14" s="686" t="s">
        <v>126</v>
      </c>
      <c r="AE14" s="686"/>
      <c r="AF14" s="686"/>
      <c r="AG14" s="686"/>
      <c r="AH14" s="686"/>
      <c r="AI14" s="686"/>
      <c r="AJ14" s="686"/>
      <c r="AK14" s="686"/>
      <c r="AL14" s="628" t="s">
        <v>126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92282</v>
      </c>
      <c r="BH14" s="626"/>
      <c r="BI14" s="626"/>
      <c r="BJ14" s="626"/>
      <c r="BK14" s="626"/>
      <c r="BL14" s="626"/>
      <c r="BM14" s="626"/>
      <c r="BN14" s="627"/>
      <c r="BO14" s="685">
        <v>2.6</v>
      </c>
      <c r="BP14" s="685"/>
      <c r="BQ14" s="685"/>
      <c r="BR14" s="685"/>
      <c r="BS14" s="631" t="s">
        <v>126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331827</v>
      </c>
      <c r="CS14" s="626"/>
      <c r="CT14" s="626"/>
      <c r="CU14" s="626"/>
      <c r="CV14" s="626"/>
      <c r="CW14" s="626"/>
      <c r="CX14" s="626"/>
      <c r="CY14" s="627"/>
      <c r="CZ14" s="685">
        <v>3.7</v>
      </c>
      <c r="DA14" s="685"/>
      <c r="DB14" s="685"/>
      <c r="DC14" s="685"/>
      <c r="DD14" s="631">
        <v>4050</v>
      </c>
      <c r="DE14" s="626"/>
      <c r="DF14" s="626"/>
      <c r="DG14" s="626"/>
      <c r="DH14" s="626"/>
      <c r="DI14" s="626"/>
      <c r="DJ14" s="626"/>
      <c r="DK14" s="626"/>
      <c r="DL14" s="626"/>
      <c r="DM14" s="626"/>
      <c r="DN14" s="626"/>
      <c r="DO14" s="626"/>
      <c r="DP14" s="627"/>
      <c r="DQ14" s="631">
        <v>323676</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26066</v>
      </c>
      <c r="S15" s="626"/>
      <c r="T15" s="626"/>
      <c r="U15" s="626"/>
      <c r="V15" s="626"/>
      <c r="W15" s="626"/>
      <c r="X15" s="626"/>
      <c r="Y15" s="627"/>
      <c r="Z15" s="685">
        <v>0.3</v>
      </c>
      <c r="AA15" s="685"/>
      <c r="AB15" s="685"/>
      <c r="AC15" s="685"/>
      <c r="AD15" s="686">
        <v>26066</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149378</v>
      </c>
      <c r="BH15" s="626"/>
      <c r="BI15" s="626"/>
      <c r="BJ15" s="626"/>
      <c r="BK15" s="626"/>
      <c r="BL15" s="626"/>
      <c r="BM15" s="626"/>
      <c r="BN15" s="627"/>
      <c r="BO15" s="685">
        <v>4.3</v>
      </c>
      <c r="BP15" s="685"/>
      <c r="BQ15" s="685"/>
      <c r="BR15" s="685"/>
      <c r="BS15" s="631" t="s">
        <v>126</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775198</v>
      </c>
      <c r="CS15" s="626"/>
      <c r="CT15" s="626"/>
      <c r="CU15" s="626"/>
      <c r="CV15" s="626"/>
      <c r="CW15" s="626"/>
      <c r="CX15" s="626"/>
      <c r="CY15" s="627"/>
      <c r="CZ15" s="685">
        <v>8.6</v>
      </c>
      <c r="DA15" s="685"/>
      <c r="DB15" s="685"/>
      <c r="DC15" s="685"/>
      <c r="DD15" s="631">
        <v>57184</v>
      </c>
      <c r="DE15" s="626"/>
      <c r="DF15" s="626"/>
      <c r="DG15" s="626"/>
      <c r="DH15" s="626"/>
      <c r="DI15" s="626"/>
      <c r="DJ15" s="626"/>
      <c r="DK15" s="626"/>
      <c r="DL15" s="626"/>
      <c r="DM15" s="626"/>
      <c r="DN15" s="626"/>
      <c r="DO15" s="626"/>
      <c r="DP15" s="627"/>
      <c r="DQ15" s="631">
        <v>740965</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242</v>
      </c>
      <c r="AA16" s="685"/>
      <c r="AB16" s="685"/>
      <c r="AC16" s="685"/>
      <c r="AD16" s="686" t="s">
        <v>126</v>
      </c>
      <c r="AE16" s="686"/>
      <c r="AF16" s="686"/>
      <c r="AG16" s="686"/>
      <c r="AH16" s="686"/>
      <c r="AI16" s="686"/>
      <c r="AJ16" s="686"/>
      <c r="AK16" s="686"/>
      <c r="AL16" s="628" t="s">
        <v>126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242</v>
      </c>
      <c r="BP16" s="685"/>
      <c r="BQ16" s="685"/>
      <c r="BR16" s="685"/>
      <c r="BS16" s="631" t="s">
        <v>126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73152</v>
      </c>
      <c r="CS16" s="626"/>
      <c r="CT16" s="626"/>
      <c r="CU16" s="626"/>
      <c r="CV16" s="626"/>
      <c r="CW16" s="626"/>
      <c r="CX16" s="626"/>
      <c r="CY16" s="627"/>
      <c r="CZ16" s="685">
        <v>0.8</v>
      </c>
      <c r="DA16" s="685"/>
      <c r="DB16" s="685"/>
      <c r="DC16" s="685"/>
      <c r="DD16" s="631" t="s">
        <v>126</v>
      </c>
      <c r="DE16" s="626"/>
      <c r="DF16" s="626"/>
      <c r="DG16" s="626"/>
      <c r="DH16" s="626"/>
      <c r="DI16" s="626"/>
      <c r="DJ16" s="626"/>
      <c r="DK16" s="626"/>
      <c r="DL16" s="626"/>
      <c r="DM16" s="626"/>
      <c r="DN16" s="626"/>
      <c r="DO16" s="626"/>
      <c r="DP16" s="627"/>
      <c r="DQ16" s="631">
        <v>18831</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18478</v>
      </c>
      <c r="S17" s="626"/>
      <c r="T17" s="626"/>
      <c r="U17" s="626"/>
      <c r="V17" s="626"/>
      <c r="W17" s="626"/>
      <c r="X17" s="626"/>
      <c r="Y17" s="627"/>
      <c r="Z17" s="685">
        <v>0.2</v>
      </c>
      <c r="AA17" s="685"/>
      <c r="AB17" s="685"/>
      <c r="AC17" s="685"/>
      <c r="AD17" s="686">
        <v>18478</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242</v>
      </c>
      <c r="BP17" s="685"/>
      <c r="BQ17" s="685"/>
      <c r="BR17" s="685"/>
      <c r="BS17" s="631" t="s">
        <v>126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915833</v>
      </c>
      <c r="CS17" s="626"/>
      <c r="CT17" s="626"/>
      <c r="CU17" s="626"/>
      <c r="CV17" s="626"/>
      <c r="CW17" s="626"/>
      <c r="CX17" s="626"/>
      <c r="CY17" s="627"/>
      <c r="CZ17" s="685">
        <v>10.1</v>
      </c>
      <c r="DA17" s="685"/>
      <c r="DB17" s="685"/>
      <c r="DC17" s="685"/>
      <c r="DD17" s="631" t="s">
        <v>242</v>
      </c>
      <c r="DE17" s="626"/>
      <c r="DF17" s="626"/>
      <c r="DG17" s="626"/>
      <c r="DH17" s="626"/>
      <c r="DI17" s="626"/>
      <c r="DJ17" s="626"/>
      <c r="DK17" s="626"/>
      <c r="DL17" s="626"/>
      <c r="DM17" s="626"/>
      <c r="DN17" s="626"/>
      <c r="DO17" s="626"/>
      <c r="DP17" s="627"/>
      <c r="DQ17" s="631">
        <v>906356</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2086548</v>
      </c>
      <c r="S18" s="626"/>
      <c r="T18" s="626"/>
      <c r="U18" s="626"/>
      <c r="V18" s="626"/>
      <c r="W18" s="626"/>
      <c r="X18" s="626"/>
      <c r="Y18" s="627"/>
      <c r="Z18" s="685">
        <v>21.6</v>
      </c>
      <c r="AA18" s="685"/>
      <c r="AB18" s="685"/>
      <c r="AC18" s="685"/>
      <c r="AD18" s="686">
        <v>1915476</v>
      </c>
      <c r="AE18" s="686"/>
      <c r="AF18" s="686"/>
      <c r="AG18" s="686"/>
      <c r="AH18" s="686"/>
      <c r="AI18" s="686"/>
      <c r="AJ18" s="686"/>
      <c r="AK18" s="686"/>
      <c r="AL18" s="628">
        <v>31.4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242</v>
      </c>
      <c r="BH18" s="626"/>
      <c r="BI18" s="626"/>
      <c r="BJ18" s="626"/>
      <c r="BK18" s="626"/>
      <c r="BL18" s="626"/>
      <c r="BM18" s="626"/>
      <c r="BN18" s="627"/>
      <c r="BO18" s="685" t="s">
        <v>126</v>
      </c>
      <c r="BP18" s="685"/>
      <c r="BQ18" s="685"/>
      <c r="BR18" s="685"/>
      <c r="BS18" s="631" t="s">
        <v>126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126</v>
      </c>
      <c r="DA18" s="685"/>
      <c r="DB18" s="685"/>
      <c r="DC18" s="685"/>
      <c r="DD18" s="631" t="s">
        <v>242</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1915476</v>
      </c>
      <c r="S19" s="626"/>
      <c r="T19" s="626"/>
      <c r="U19" s="626"/>
      <c r="V19" s="626"/>
      <c r="W19" s="626"/>
      <c r="X19" s="626"/>
      <c r="Y19" s="627"/>
      <c r="Z19" s="685">
        <v>19.8</v>
      </c>
      <c r="AA19" s="685"/>
      <c r="AB19" s="685"/>
      <c r="AC19" s="685"/>
      <c r="AD19" s="686">
        <v>1915476</v>
      </c>
      <c r="AE19" s="686"/>
      <c r="AF19" s="686"/>
      <c r="AG19" s="686"/>
      <c r="AH19" s="686"/>
      <c r="AI19" s="686"/>
      <c r="AJ19" s="686"/>
      <c r="AK19" s="686"/>
      <c r="AL19" s="628">
        <v>31.4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29774</v>
      </c>
      <c r="BH19" s="626"/>
      <c r="BI19" s="626"/>
      <c r="BJ19" s="626"/>
      <c r="BK19" s="626"/>
      <c r="BL19" s="626"/>
      <c r="BM19" s="626"/>
      <c r="BN19" s="627"/>
      <c r="BO19" s="685">
        <v>0.9</v>
      </c>
      <c r="BP19" s="685"/>
      <c r="BQ19" s="685"/>
      <c r="BR19" s="685"/>
      <c r="BS19" s="631" t="s">
        <v>242</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242</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171048</v>
      </c>
      <c r="S20" s="626"/>
      <c r="T20" s="626"/>
      <c r="U20" s="626"/>
      <c r="V20" s="626"/>
      <c r="W20" s="626"/>
      <c r="X20" s="626"/>
      <c r="Y20" s="627"/>
      <c r="Z20" s="685">
        <v>1.8</v>
      </c>
      <c r="AA20" s="685"/>
      <c r="AB20" s="685"/>
      <c r="AC20" s="685"/>
      <c r="AD20" s="686" t="s">
        <v>242</v>
      </c>
      <c r="AE20" s="686"/>
      <c r="AF20" s="686"/>
      <c r="AG20" s="686"/>
      <c r="AH20" s="686"/>
      <c r="AI20" s="686"/>
      <c r="AJ20" s="686"/>
      <c r="AK20" s="686"/>
      <c r="AL20" s="628" t="s">
        <v>126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29774</v>
      </c>
      <c r="BH20" s="626"/>
      <c r="BI20" s="626"/>
      <c r="BJ20" s="626"/>
      <c r="BK20" s="626"/>
      <c r="BL20" s="626"/>
      <c r="BM20" s="626"/>
      <c r="BN20" s="627"/>
      <c r="BO20" s="685">
        <v>0.9</v>
      </c>
      <c r="BP20" s="685"/>
      <c r="BQ20" s="685"/>
      <c r="BR20" s="685"/>
      <c r="BS20" s="631" t="s">
        <v>126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9028907</v>
      </c>
      <c r="CS20" s="626"/>
      <c r="CT20" s="626"/>
      <c r="CU20" s="626"/>
      <c r="CV20" s="626"/>
      <c r="CW20" s="626"/>
      <c r="CX20" s="626"/>
      <c r="CY20" s="627"/>
      <c r="CZ20" s="685">
        <v>100</v>
      </c>
      <c r="DA20" s="685"/>
      <c r="DB20" s="685"/>
      <c r="DC20" s="685"/>
      <c r="DD20" s="631">
        <v>803526</v>
      </c>
      <c r="DE20" s="626"/>
      <c r="DF20" s="626"/>
      <c r="DG20" s="626"/>
      <c r="DH20" s="626"/>
      <c r="DI20" s="626"/>
      <c r="DJ20" s="626"/>
      <c r="DK20" s="626"/>
      <c r="DL20" s="626"/>
      <c r="DM20" s="626"/>
      <c r="DN20" s="626"/>
      <c r="DO20" s="626"/>
      <c r="DP20" s="627"/>
      <c r="DQ20" s="631">
        <v>7015581</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24</v>
      </c>
      <c r="S21" s="626"/>
      <c r="T21" s="626"/>
      <c r="U21" s="626"/>
      <c r="V21" s="626"/>
      <c r="W21" s="626"/>
      <c r="X21" s="626"/>
      <c r="Y21" s="627"/>
      <c r="Z21" s="685">
        <v>0</v>
      </c>
      <c r="AA21" s="685"/>
      <c r="AB21" s="685"/>
      <c r="AC21" s="685"/>
      <c r="AD21" s="686" t="s">
        <v>126</v>
      </c>
      <c r="AE21" s="686"/>
      <c r="AF21" s="686"/>
      <c r="AG21" s="686"/>
      <c r="AH21" s="686"/>
      <c r="AI21" s="686"/>
      <c r="AJ21" s="686"/>
      <c r="AK21" s="686"/>
      <c r="AL21" s="628" t="s">
        <v>126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29774</v>
      </c>
      <c r="BH21" s="626"/>
      <c r="BI21" s="626"/>
      <c r="BJ21" s="626"/>
      <c r="BK21" s="626"/>
      <c r="BL21" s="626"/>
      <c r="BM21" s="626"/>
      <c r="BN21" s="627"/>
      <c r="BO21" s="685">
        <v>0.9</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6271507</v>
      </c>
      <c r="S22" s="626"/>
      <c r="T22" s="626"/>
      <c r="U22" s="626"/>
      <c r="V22" s="626"/>
      <c r="W22" s="626"/>
      <c r="X22" s="626"/>
      <c r="Y22" s="627"/>
      <c r="Z22" s="685">
        <v>64.8</v>
      </c>
      <c r="AA22" s="685"/>
      <c r="AB22" s="685"/>
      <c r="AC22" s="685"/>
      <c r="AD22" s="686">
        <v>6100435</v>
      </c>
      <c r="AE22" s="686"/>
      <c r="AF22" s="686"/>
      <c r="AG22" s="686"/>
      <c r="AH22" s="686"/>
      <c r="AI22" s="686"/>
      <c r="AJ22" s="686"/>
      <c r="AK22" s="686"/>
      <c r="AL22" s="628">
        <v>99.9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126</v>
      </c>
      <c r="BH22" s="626"/>
      <c r="BI22" s="626"/>
      <c r="BJ22" s="626"/>
      <c r="BK22" s="626"/>
      <c r="BL22" s="626"/>
      <c r="BM22" s="626"/>
      <c r="BN22" s="627"/>
      <c r="BO22" s="685" t="s">
        <v>242</v>
      </c>
      <c r="BP22" s="685"/>
      <c r="BQ22" s="685"/>
      <c r="BR22" s="685"/>
      <c r="BS22" s="631" t="s">
        <v>242</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1797</v>
      </c>
      <c r="S23" s="626"/>
      <c r="T23" s="626"/>
      <c r="U23" s="626"/>
      <c r="V23" s="626"/>
      <c r="W23" s="626"/>
      <c r="X23" s="626"/>
      <c r="Y23" s="627"/>
      <c r="Z23" s="685">
        <v>0</v>
      </c>
      <c r="AA23" s="685"/>
      <c r="AB23" s="685"/>
      <c r="AC23" s="685"/>
      <c r="AD23" s="686">
        <v>1797</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242</v>
      </c>
      <c r="BH23" s="626"/>
      <c r="BI23" s="626"/>
      <c r="BJ23" s="626"/>
      <c r="BK23" s="626"/>
      <c r="BL23" s="626"/>
      <c r="BM23" s="626"/>
      <c r="BN23" s="627"/>
      <c r="BO23" s="685" t="s">
        <v>126</v>
      </c>
      <c r="BP23" s="685"/>
      <c r="BQ23" s="685"/>
      <c r="BR23" s="685"/>
      <c r="BS23" s="631" t="s">
        <v>126</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57258</v>
      </c>
      <c r="S24" s="626"/>
      <c r="T24" s="626"/>
      <c r="U24" s="626"/>
      <c r="V24" s="626"/>
      <c r="W24" s="626"/>
      <c r="X24" s="626"/>
      <c r="Y24" s="627"/>
      <c r="Z24" s="685">
        <v>0.6</v>
      </c>
      <c r="AA24" s="685"/>
      <c r="AB24" s="685"/>
      <c r="AC24" s="685"/>
      <c r="AD24" s="686" t="s">
        <v>126</v>
      </c>
      <c r="AE24" s="686"/>
      <c r="AF24" s="686"/>
      <c r="AG24" s="686"/>
      <c r="AH24" s="686"/>
      <c r="AI24" s="686"/>
      <c r="AJ24" s="686"/>
      <c r="AK24" s="686"/>
      <c r="AL24" s="628" t="s">
        <v>126</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126</v>
      </c>
      <c r="BP24" s="685"/>
      <c r="BQ24" s="685"/>
      <c r="BR24" s="685"/>
      <c r="BS24" s="631" t="s">
        <v>126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4180476</v>
      </c>
      <c r="CS24" s="689"/>
      <c r="CT24" s="689"/>
      <c r="CU24" s="689"/>
      <c r="CV24" s="689"/>
      <c r="CW24" s="689"/>
      <c r="CX24" s="689"/>
      <c r="CY24" s="735"/>
      <c r="CZ24" s="736">
        <v>46.3</v>
      </c>
      <c r="DA24" s="705"/>
      <c r="DB24" s="705"/>
      <c r="DC24" s="739"/>
      <c r="DD24" s="734">
        <v>3078635</v>
      </c>
      <c r="DE24" s="689"/>
      <c r="DF24" s="689"/>
      <c r="DG24" s="689"/>
      <c r="DH24" s="689"/>
      <c r="DI24" s="689"/>
      <c r="DJ24" s="689"/>
      <c r="DK24" s="735"/>
      <c r="DL24" s="734">
        <v>3043106</v>
      </c>
      <c r="DM24" s="689"/>
      <c r="DN24" s="689"/>
      <c r="DO24" s="689"/>
      <c r="DP24" s="689"/>
      <c r="DQ24" s="689"/>
      <c r="DR24" s="689"/>
      <c r="DS24" s="689"/>
      <c r="DT24" s="689"/>
      <c r="DU24" s="689"/>
      <c r="DV24" s="735"/>
      <c r="DW24" s="736">
        <v>46.5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214951</v>
      </c>
      <c r="S25" s="626"/>
      <c r="T25" s="626"/>
      <c r="U25" s="626"/>
      <c r="V25" s="626"/>
      <c r="W25" s="626"/>
      <c r="X25" s="626"/>
      <c r="Y25" s="627"/>
      <c r="Z25" s="685">
        <v>2.2000000000000002</v>
      </c>
      <c r="AA25" s="685"/>
      <c r="AB25" s="685"/>
      <c r="AC25" s="685"/>
      <c r="AD25" s="686" t="s">
        <v>126</v>
      </c>
      <c r="AE25" s="686"/>
      <c r="AF25" s="686"/>
      <c r="AG25" s="686"/>
      <c r="AH25" s="686"/>
      <c r="AI25" s="686"/>
      <c r="AJ25" s="686"/>
      <c r="AK25" s="686"/>
      <c r="AL25" s="628" t="s">
        <v>126</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242</v>
      </c>
      <c r="BP25" s="685"/>
      <c r="BQ25" s="685"/>
      <c r="BR25" s="685"/>
      <c r="BS25" s="631" t="s">
        <v>126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2123354</v>
      </c>
      <c r="CS25" s="624"/>
      <c r="CT25" s="624"/>
      <c r="CU25" s="624"/>
      <c r="CV25" s="624"/>
      <c r="CW25" s="624"/>
      <c r="CX25" s="624"/>
      <c r="CY25" s="625"/>
      <c r="CZ25" s="628">
        <v>23.5</v>
      </c>
      <c r="DA25" s="657"/>
      <c r="DB25" s="657"/>
      <c r="DC25" s="658"/>
      <c r="DD25" s="631">
        <v>1783118</v>
      </c>
      <c r="DE25" s="624"/>
      <c r="DF25" s="624"/>
      <c r="DG25" s="624"/>
      <c r="DH25" s="624"/>
      <c r="DI25" s="624"/>
      <c r="DJ25" s="624"/>
      <c r="DK25" s="625"/>
      <c r="DL25" s="631">
        <v>1753679</v>
      </c>
      <c r="DM25" s="624"/>
      <c r="DN25" s="624"/>
      <c r="DO25" s="624"/>
      <c r="DP25" s="624"/>
      <c r="DQ25" s="624"/>
      <c r="DR25" s="624"/>
      <c r="DS25" s="624"/>
      <c r="DT25" s="624"/>
      <c r="DU25" s="624"/>
      <c r="DV25" s="625"/>
      <c r="DW25" s="628">
        <v>26.8</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13085</v>
      </c>
      <c r="S26" s="626"/>
      <c r="T26" s="626"/>
      <c r="U26" s="626"/>
      <c r="V26" s="626"/>
      <c r="W26" s="626"/>
      <c r="X26" s="626"/>
      <c r="Y26" s="627"/>
      <c r="Z26" s="685">
        <v>0.1</v>
      </c>
      <c r="AA26" s="685"/>
      <c r="AB26" s="685"/>
      <c r="AC26" s="685"/>
      <c r="AD26" s="686" t="s">
        <v>242</v>
      </c>
      <c r="AE26" s="686"/>
      <c r="AF26" s="686"/>
      <c r="AG26" s="686"/>
      <c r="AH26" s="686"/>
      <c r="AI26" s="686"/>
      <c r="AJ26" s="686"/>
      <c r="AK26" s="686"/>
      <c r="AL26" s="628" t="s">
        <v>126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242</v>
      </c>
      <c r="BP26" s="685"/>
      <c r="BQ26" s="685"/>
      <c r="BR26" s="685"/>
      <c r="BS26" s="631" t="s">
        <v>126</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991931</v>
      </c>
      <c r="CS26" s="626"/>
      <c r="CT26" s="626"/>
      <c r="CU26" s="626"/>
      <c r="CV26" s="626"/>
      <c r="CW26" s="626"/>
      <c r="CX26" s="626"/>
      <c r="CY26" s="627"/>
      <c r="CZ26" s="628">
        <v>11</v>
      </c>
      <c r="DA26" s="657"/>
      <c r="DB26" s="657"/>
      <c r="DC26" s="658"/>
      <c r="DD26" s="631">
        <v>737897</v>
      </c>
      <c r="DE26" s="626"/>
      <c r="DF26" s="626"/>
      <c r="DG26" s="626"/>
      <c r="DH26" s="626"/>
      <c r="DI26" s="626"/>
      <c r="DJ26" s="626"/>
      <c r="DK26" s="627"/>
      <c r="DL26" s="631" t="s">
        <v>126</v>
      </c>
      <c r="DM26" s="626"/>
      <c r="DN26" s="626"/>
      <c r="DO26" s="626"/>
      <c r="DP26" s="626"/>
      <c r="DQ26" s="626"/>
      <c r="DR26" s="626"/>
      <c r="DS26" s="626"/>
      <c r="DT26" s="626"/>
      <c r="DU26" s="626"/>
      <c r="DV26" s="627"/>
      <c r="DW26" s="628" t="s">
        <v>126</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657590</v>
      </c>
      <c r="S27" s="626"/>
      <c r="T27" s="626"/>
      <c r="U27" s="626"/>
      <c r="V27" s="626"/>
      <c r="W27" s="626"/>
      <c r="X27" s="626"/>
      <c r="Y27" s="627"/>
      <c r="Z27" s="685">
        <v>6.8</v>
      </c>
      <c r="AA27" s="685"/>
      <c r="AB27" s="685"/>
      <c r="AC27" s="685"/>
      <c r="AD27" s="686" t="s">
        <v>242</v>
      </c>
      <c r="AE27" s="686"/>
      <c r="AF27" s="686"/>
      <c r="AG27" s="686"/>
      <c r="AH27" s="686"/>
      <c r="AI27" s="686"/>
      <c r="AJ27" s="686"/>
      <c r="AK27" s="686"/>
      <c r="AL27" s="628" t="s">
        <v>242</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3491654</v>
      </c>
      <c r="BH27" s="626"/>
      <c r="BI27" s="626"/>
      <c r="BJ27" s="626"/>
      <c r="BK27" s="626"/>
      <c r="BL27" s="626"/>
      <c r="BM27" s="626"/>
      <c r="BN27" s="627"/>
      <c r="BO27" s="685">
        <v>100</v>
      </c>
      <c r="BP27" s="685"/>
      <c r="BQ27" s="685"/>
      <c r="BR27" s="685"/>
      <c r="BS27" s="631" t="s">
        <v>126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1141289</v>
      </c>
      <c r="CS27" s="624"/>
      <c r="CT27" s="624"/>
      <c r="CU27" s="624"/>
      <c r="CV27" s="624"/>
      <c r="CW27" s="624"/>
      <c r="CX27" s="624"/>
      <c r="CY27" s="625"/>
      <c r="CZ27" s="628">
        <v>12.6</v>
      </c>
      <c r="DA27" s="657"/>
      <c r="DB27" s="657"/>
      <c r="DC27" s="658"/>
      <c r="DD27" s="631">
        <v>389161</v>
      </c>
      <c r="DE27" s="624"/>
      <c r="DF27" s="624"/>
      <c r="DG27" s="624"/>
      <c r="DH27" s="624"/>
      <c r="DI27" s="624"/>
      <c r="DJ27" s="624"/>
      <c r="DK27" s="625"/>
      <c r="DL27" s="631">
        <v>383071</v>
      </c>
      <c r="DM27" s="624"/>
      <c r="DN27" s="624"/>
      <c r="DO27" s="624"/>
      <c r="DP27" s="624"/>
      <c r="DQ27" s="624"/>
      <c r="DR27" s="624"/>
      <c r="DS27" s="624"/>
      <c r="DT27" s="624"/>
      <c r="DU27" s="624"/>
      <c r="DV27" s="625"/>
      <c r="DW27" s="628">
        <v>5.9</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126</v>
      </c>
      <c r="AA28" s="685"/>
      <c r="AB28" s="685"/>
      <c r="AC28" s="685"/>
      <c r="AD28" s="686" t="s">
        <v>126</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915833</v>
      </c>
      <c r="CS28" s="626"/>
      <c r="CT28" s="626"/>
      <c r="CU28" s="626"/>
      <c r="CV28" s="626"/>
      <c r="CW28" s="626"/>
      <c r="CX28" s="626"/>
      <c r="CY28" s="627"/>
      <c r="CZ28" s="628">
        <v>10.1</v>
      </c>
      <c r="DA28" s="657"/>
      <c r="DB28" s="657"/>
      <c r="DC28" s="658"/>
      <c r="DD28" s="631">
        <v>906356</v>
      </c>
      <c r="DE28" s="626"/>
      <c r="DF28" s="626"/>
      <c r="DG28" s="626"/>
      <c r="DH28" s="626"/>
      <c r="DI28" s="626"/>
      <c r="DJ28" s="626"/>
      <c r="DK28" s="627"/>
      <c r="DL28" s="631">
        <v>906356</v>
      </c>
      <c r="DM28" s="626"/>
      <c r="DN28" s="626"/>
      <c r="DO28" s="626"/>
      <c r="DP28" s="626"/>
      <c r="DQ28" s="626"/>
      <c r="DR28" s="626"/>
      <c r="DS28" s="626"/>
      <c r="DT28" s="626"/>
      <c r="DU28" s="626"/>
      <c r="DV28" s="627"/>
      <c r="DW28" s="628">
        <v>13.9</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560118</v>
      </c>
      <c r="S29" s="626"/>
      <c r="T29" s="626"/>
      <c r="U29" s="626"/>
      <c r="V29" s="626"/>
      <c r="W29" s="626"/>
      <c r="X29" s="626"/>
      <c r="Y29" s="627"/>
      <c r="Z29" s="685">
        <v>5.8</v>
      </c>
      <c r="AA29" s="685"/>
      <c r="AB29" s="685"/>
      <c r="AC29" s="685"/>
      <c r="AD29" s="686" t="s">
        <v>242</v>
      </c>
      <c r="AE29" s="686"/>
      <c r="AF29" s="686"/>
      <c r="AG29" s="686"/>
      <c r="AH29" s="686"/>
      <c r="AI29" s="686"/>
      <c r="AJ29" s="686"/>
      <c r="AK29" s="686"/>
      <c r="AL29" s="628" t="s">
        <v>242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914968</v>
      </c>
      <c r="CS29" s="624"/>
      <c r="CT29" s="624"/>
      <c r="CU29" s="624"/>
      <c r="CV29" s="624"/>
      <c r="CW29" s="624"/>
      <c r="CX29" s="624"/>
      <c r="CY29" s="625"/>
      <c r="CZ29" s="628">
        <v>10.1</v>
      </c>
      <c r="DA29" s="657"/>
      <c r="DB29" s="657"/>
      <c r="DC29" s="658"/>
      <c r="DD29" s="631">
        <v>905491</v>
      </c>
      <c r="DE29" s="624"/>
      <c r="DF29" s="624"/>
      <c r="DG29" s="624"/>
      <c r="DH29" s="624"/>
      <c r="DI29" s="624"/>
      <c r="DJ29" s="624"/>
      <c r="DK29" s="625"/>
      <c r="DL29" s="631">
        <v>905491</v>
      </c>
      <c r="DM29" s="624"/>
      <c r="DN29" s="624"/>
      <c r="DO29" s="624"/>
      <c r="DP29" s="624"/>
      <c r="DQ29" s="624"/>
      <c r="DR29" s="624"/>
      <c r="DS29" s="624"/>
      <c r="DT29" s="624"/>
      <c r="DU29" s="624"/>
      <c r="DV29" s="625"/>
      <c r="DW29" s="628">
        <v>13.8</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22261</v>
      </c>
      <c r="S30" s="626"/>
      <c r="T30" s="626"/>
      <c r="U30" s="626"/>
      <c r="V30" s="626"/>
      <c r="W30" s="626"/>
      <c r="X30" s="626"/>
      <c r="Y30" s="627"/>
      <c r="Z30" s="685">
        <v>0.2</v>
      </c>
      <c r="AA30" s="685"/>
      <c r="AB30" s="685"/>
      <c r="AC30" s="685"/>
      <c r="AD30" s="686">
        <v>4782</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99.3</v>
      </c>
      <c r="BH30" s="704"/>
      <c r="BI30" s="704"/>
      <c r="BJ30" s="704"/>
      <c r="BK30" s="704"/>
      <c r="BL30" s="704"/>
      <c r="BM30" s="705">
        <v>97.2</v>
      </c>
      <c r="BN30" s="704"/>
      <c r="BO30" s="704"/>
      <c r="BP30" s="704"/>
      <c r="BQ30" s="706"/>
      <c r="BR30" s="703">
        <v>99</v>
      </c>
      <c r="BS30" s="704"/>
      <c r="BT30" s="704"/>
      <c r="BU30" s="704"/>
      <c r="BV30" s="704"/>
      <c r="BW30" s="704"/>
      <c r="BX30" s="705">
        <v>96.8</v>
      </c>
      <c r="BY30" s="704"/>
      <c r="BZ30" s="704"/>
      <c r="CA30" s="704"/>
      <c r="CB30" s="706"/>
      <c r="CD30" s="709"/>
      <c r="CE30" s="710"/>
      <c r="CF30" s="667" t="s">
        <v>308</v>
      </c>
      <c r="CG30" s="664"/>
      <c r="CH30" s="664"/>
      <c r="CI30" s="664"/>
      <c r="CJ30" s="664"/>
      <c r="CK30" s="664"/>
      <c r="CL30" s="664"/>
      <c r="CM30" s="664"/>
      <c r="CN30" s="664"/>
      <c r="CO30" s="664"/>
      <c r="CP30" s="664"/>
      <c r="CQ30" s="665"/>
      <c r="CR30" s="623">
        <v>857818</v>
      </c>
      <c r="CS30" s="626"/>
      <c r="CT30" s="626"/>
      <c r="CU30" s="626"/>
      <c r="CV30" s="626"/>
      <c r="CW30" s="626"/>
      <c r="CX30" s="626"/>
      <c r="CY30" s="627"/>
      <c r="CZ30" s="628">
        <v>9.5</v>
      </c>
      <c r="DA30" s="657"/>
      <c r="DB30" s="657"/>
      <c r="DC30" s="658"/>
      <c r="DD30" s="631">
        <v>848581</v>
      </c>
      <c r="DE30" s="626"/>
      <c r="DF30" s="626"/>
      <c r="DG30" s="626"/>
      <c r="DH30" s="626"/>
      <c r="DI30" s="626"/>
      <c r="DJ30" s="626"/>
      <c r="DK30" s="627"/>
      <c r="DL30" s="631">
        <v>848581</v>
      </c>
      <c r="DM30" s="626"/>
      <c r="DN30" s="626"/>
      <c r="DO30" s="626"/>
      <c r="DP30" s="626"/>
      <c r="DQ30" s="626"/>
      <c r="DR30" s="626"/>
      <c r="DS30" s="626"/>
      <c r="DT30" s="626"/>
      <c r="DU30" s="626"/>
      <c r="DV30" s="627"/>
      <c r="DW30" s="628">
        <v>13</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68236</v>
      </c>
      <c r="S31" s="626"/>
      <c r="T31" s="626"/>
      <c r="U31" s="626"/>
      <c r="V31" s="626"/>
      <c r="W31" s="626"/>
      <c r="X31" s="626"/>
      <c r="Y31" s="627"/>
      <c r="Z31" s="685">
        <v>0.7</v>
      </c>
      <c r="AA31" s="685"/>
      <c r="AB31" s="685"/>
      <c r="AC31" s="685"/>
      <c r="AD31" s="686" t="s">
        <v>242</v>
      </c>
      <c r="AE31" s="686"/>
      <c r="AF31" s="686"/>
      <c r="AG31" s="686"/>
      <c r="AH31" s="686"/>
      <c r="AI31" s="686"/>
      <c r="AJ31" s="686"/>
      <c r="AK31" s="686"/>
      <c r="AL31" s="628" t="s">
        <v>126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99.4</v>
      </c>
      <c r="BH31" s="624"/>
      <c r="BI31" s="624"/>
      <c r="BJ31" s="624"/>
      <c r="BK31" s="624"/>
      <c r="BL31" s="624"/>
      <c r="BM31" s="629">
        <v>97.6</v>
      </c>
      <c r="BN31" s="702"/>
      <c r="BO31" s="702"/>
      <c r="BP31" s="702"/>
      <c r="BQ31" s="663"/>
      <c r="BR31" s="701">
        <v>99</v>
      </c>
      <c r="BS31" s="624"/>
      <c r="BT31" s="624"/>
      <c r="BU31" s="624"/>
      <c r="BV31" s="624"/>
      <c r="BW31" s="624"/>
      <c r="BX31" s="629">
        <v>97</v>
      </c>
      <c r="BY31" s="702"/>
      <c r="BZ31" s="702"/>
      <c r="CA31" s="702"/>
      <c r="CB31" s="663"/>
      <c r="CD31" s="709"/>
      <c r="CE31" s="710"/>
      <c r="CF31" s="667" t="s">
        <v>312</v>
      </c>
      <c r="CG31" s="664"/>
      <c r="CH31" s="664"/>
      <c r="CI31" s="664"/>
      <c r="CJ31" s="664"/>
      <c r="CK31" s="664"/>
      <c r="CL31" s="664"/>
      <c r="CM31" s="664"/>
      <c r="CN31" s="664"/>
      <c r="CO31" s="664"/>
      <c r="CP31" s="664"/>
      <c r="CQ31" s="665"/>
      <c r="CR31" s="623">
        <v>57150</v>
      </c>
      <c r="CS31" s="624"/>
      <c r="CT31" s="624"/>
      <c r="CU31" s="624"/>
      <c r="CV31" s="624"/>
      <c r="CW31" s="624"/>
      <c r="CX31" s="624"/>
      <c r="CY31" s="625"/>
      <c r="CZ31" s="628">
        <v>0.6</v>
      </c>
      <c r="DA31" s="657"/>
      <c r="DB31" s="657"/>
      <c r="DC31" s="658"/>
      <c r="DD31" s="631">
        <v>56910</v>
      </c>
      <c r="DE31" s="624"/>
      <c r="DF31" s="624"/>
      <c r="DG31" s="624"/>
      <c r="DH31" s="624"/>
      <c r="DI31" s="624"/>
      <c r="DJ31" s="624"/>
      <c r="DK31" s="625"/>
      <c r="DL31" s="631">
        <v>56910</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89057</v>
      </c>
      <c r="S32" s="626"/>
      <c r="T32" s="626"/>
      <c r="U32" s="626"/>
      <c r="V32" s="626"/>
      <c r="W32" s="626"/>
      <c r="X32" s="626"/>
      <c r="Y32" s="627"/>
      <c r="Z32" s="685">
        <v>0.9</v>
      </c>
      <c r="AA32" s="685"/>
      <c r="AB32" s="685"/>
      <c r="AC32" s="685"/>
      <c r="AD32" s="686" t="s">
        <v>126</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96.5</v>
      </c>
      <c r="BN32" s="639"/>
      <c r="BO32" s="639"/>
      <c r="BP32" s="639"/>
      <c r="BQ32" s="676"/>
      <c r="BR32" s="700">
        <v>98.9</v>
      </c>
      <c r="BS32" s="639"/>
      <c r="BT32" s="639"/>
      <c r="BU32" s="639"/>
      <c r="BV32" s="639"/>
      <c r="BW32" s="639"/>
      <c r="BX32" s="683">
        <v>96.3</v>
      </c>
      <c r="BY32" s="639"/>
      <c r="BZ32" s="639"/>
      <c r="CA32" s="639"/>
      <c r="CB32" s="676"/>
      <c r="CD32" s="711"/>
      <c r="CE32" s="712"/>
      <c r="CF32" s="667" t="s">
        <v>315</v>
      </c>
      <c r="CG32" s="664"/>
      <c r="CH32" s="664"/>
      <c r="CI32" s="664"/>
      <c r="CJ32" s="664"/>
      <c r="CK32" s="664"/>
      <c r="CL32" s="664"/>
      <c r="CM32" s="664"/>
      <c r="CN32" s="664"/>
      <c r="CO32" s="664"/>
      <c r="CP32" s="664"/>
      <c r="CQ32" s="665"/>
      <c r="CR32" s="623">
        <v>865</v>
      </c>
      <c r="CS32" s="626"/>
      <c r="CT32" s="626"/>
      <c r="CU32" s="626"/>
      <c r="CV32" s="626"/>
      <c r="CW32" s="626"/>
      <c r="CX32" s="626"/>
      <c r="CY32" s="627"/>
      <c r="CZ32" s="628">
        <v>0</v>
      </c>
      <c r="DA32" s="657"/>
      <c r="DB32" s="657"/>
      <c r="DC32" s="658"/>
      <c r="DD32" s="631">
        <v>865</v>
      </c>
      <c r="DE32" s="626"/>
      <c r="DF32" s="626"/>
      <c r="DG32" s="626"/>
      <c r="DH32" s="626"/>
      <c r="DI32" s="626"/>
      <c r="DJ32" s="626"/>
      <c r="DK32" s="627"/>
      <c r="DL32" s="631">
        <v>865</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598804</v>
      </c>
      <c r="S33" s="626"/>
      <c r="T33" s="626"/>
      <c r="U33" s="626"/>
      <c r="V33" s="626"/>
      <c r="W33" s="626"/>
      <c r="X33" s="626"/>
      <c r="Y33" s="627"/>
      <c r="Z33" s="685">
        <v>6.2</v>
      </c>
      <c r="AA33" s="685"/>
      <c r="AB33" s="685"/>
      <c r="AC33" s="685"/>
      <c r="AD33" s="686" t="s">
        <v>126</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3971753</v>
      </c>
      <c r="CS33" s="624"/>
      <c r="CT33" s="624"/>
      <c r="CU33" s="624"/>
      <c r="CV33" s="624"/>
      <c r="CW33" s="624"/>
      <c r="CX33" s="624"/>
      <c r="CY33" s="625"/>
      <c r="CZ33" s="628">
        <v>44</v>
      </c>
      <c r="DA33" s="657"/>
      <c r="DB33" s="657"/>
      <c r="DC33" s="658"/>
      <c r="DD33" s="631">
        <v>3516877</v>
      </c>
      <c r="DE33" s="624"/>
      <c r="DF33" s="624"/>
      <c r="DG33" s="624"/>
      <c r="DH33" s="624"/>
      <c r="DI33" s="624"/>
      <c r="DJ33" s="624"/>
      <c r="DK33" s="625"/>
      <c r="DL33" s="631">
        <v>2842026</v>
      </c>
      <c r="DM33" s="624"/>
      <c r="DN33" s="624"/>
      <c r="DO33" s="624"/>
      <c r="DP33" s="624"/>
      <c r="DQ33" s="624"/>
      <c r="DR33" s="624"/>
      <c r="DS33" s="624"/>
      <c r="DT33" s="624"/>
      <c r="DU33" s="624"/>
      <c r="DV33" s="625"/>
      <c r="DW33" s="628">
        <v>43.5</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410640</v>
      </c>
      <c r="S34" s="626"/>
      <c r="T34" s="626"/>
      <c r="U34" s="626"/>
      <c r="V34" s="626"/>
      <c r="W34" s="626"/>
      <c r="X34" s="626"/>
      <c r="Y34" s="627"/>
      <c r="Z34" s="685">
        <v>4.2</v>
      </c>
      <c r="AA34" s="685"/>
      <c r="AB34" s="685"/>
      <c r="AC34" s="685"/>
      <c r="AD34" s="686">
        <v>2</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1076506</v>
      </c>
      <c r="CS34" s="626"/>
      <c r="CT34" s="626"/>
      <c r="CU34" s="626"/>
      <c r="CV34" s="626"/>
      <c r="CW34" s="626"/>
      <c r="CX34" s="626"/>
      <c r="CY34" s="627"/>
      <c r="CZ34" s="628">
        <v>11.9</v>
      </c>
      <c r="DA34" s="657"/>
      <c r="DB34" s="657"/>
      <c r="DC34" s="658"/>
      <c r="DD34" s="631">
        <v>918175</v>
      </c>
      <c r="DE34" s="626"/>
      <c r="DF34" s="626"/>
      <c r="DG34" s="626"/>
      <c r="DH34" s="626"/>
      <c r="DI34" s="626"/>
      <c r="DJ34" s="626"/>
      <c r="DK34" s="627"/>
      <c r="DL34" s="631">
        <v>711086</v>
      </c>
      <c r="DM34" s="626"/>
      <c r="DN34" s="626"/>
      <c r="DO34" s="626"/>
      <c r="DP34" s="626"/>
      <c r="DQ34" s="626"/>
      <c r="DR34" s="626"/>
      <c r="DS34" s="626"/>
      <c r="DT34" s="626"/>
      <c r="DU34" s="626"/>
      <c r="DV34" s="627"/>
      <c r="DW34" s="628">
        <v>10.9</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712800</v>
      </c>
      <c r="S35" s="626"/>
      <c r="T35" s="626"/>
      <c r="U35" s="626"/>
      <c r="V35" s="626"/>
      <c r="W35" s="626"/>
      <c r="X35" s="626"/>
      <c r="Y35" s="627"/>
      <c r="Z35" s="685">
        <v>7.4</v>
      </c>
      <c r="AA35" s="685"/>
      <c r="AB35" s="685"/>
      <c r="AC35" s="685"/>
      <c r="AD35" s="686" t="s">
        <v>242</v>
      </c>
      <c r="AE35" s="686"/>
      <c r="AF35" s="686"/>
      <c r="AG35" s="686"/>
      <c r="AH35" s="686"/>
      <c r="AI35" s="686"/>
      <c r="AJ35" s="686"/>
      <c r="AK35" s="686"/>
      <c r="AL35" s="628" t="s">
        <v>126</v>
      </c>
      <c r="AM35" s="629"/>
      <c r="AN35" s="629"/>
      <c r="AO35" s="687"/>
      <c r="AP35" s="234"/>
      <c r="AQ35" s="691" t="s">
        <v>323</v>
      </c>
      <c r="AR35" s="692"/>
      <c r="AS35" s="692"/>
      <c r="AT35" s="692"/>
      <c r="AU35" s="692"/>
      <c r="AV35" s="692"/>
      <c r="AW35" s="692"/>
      <c r="AX35" s="692"/>
      <c r="AY35" s="693"/>
      <c r="AZ35" s="688">
        <v>1294866</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41136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84890</v>
      </c>
      <c r="CS35" s="624"/>
      <c r="CT35" s="624"/>
      <c r="CU35" s="624"/>
      <c r="CV35" s="624"/>
      <c r="CW35" s="624"/>
      <c r="CX35" s="624"/>
      <c r="CY35" s="625"/>
      <c r="CZ35" s="628">
        <v>0.9</v>
      </c>
      <c r="DA35" s="657"/>
      <c r="DB35" s="657"/>
      <c r="DC35" s="658"/>
      <c r="DD35" s="631">
        <v>74225</v>
      </c>
      <c r="DE35" s="624"/>
      <c r="DF35" s="624"/>
      <c r="DG35" s="624"/>
      <c r="DH35" s="624"/>
      <c r="DI35" s="624"/>
      <c r="DJ35" s="624"/>
      <c r="DK35" s="625"/>
      <c r="DL35" s="631">
        <v>57852</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242</v>
      </c>
      <c r="AA36" s="685"/>
      <c r="AB36" s="685"/>
      <c r="AC36" s="685"/>
      <c r="AD36" s="686" t="s">
        <v>126</v>
      </c>
      <c r="AE36" s="686"/>
      <c r="AF36" s="686"/>
      <c r="AG36" s="686"/>
      <c r="AH36" s="686"/>
      <c r="AI36" s="686"/>
      <c r="AJ36" s="686"/>
      <c r="AK36" s="686"/>
      <c r="AL36" s="628" t="s">
        <v>126</v>
      </c>
      <c r="AM36" s="629"/>
      <c r="AN36" s="629"/>
      <c r="AO36" s="687"/>
      <c r="AQ36" s="660" t="s">
        <v>327</v>
      </c>
      <c r="AR36" s="661"/>
      <c r="AS36" s="661"/>
      <c r="AT36" s="661"/>
      <c r="AU36" s="661"/>
      <c r="AV36" s="661"/>
      <c r="AW36" s="661"/>
      <c r="AX36" s="661"/>
      <c r="AY36" s="662"/>
      <c r="AZ36" s="623">
        <v>568000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34087</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1723887</v>
      </c>
      <c r="CS36" s="626"/>
      <c r="CT36" s="626"/>
      <c r="CU36" s="626"/>
      <c r="CV36" s="626"/>
      <c r="CW36" s="626"/>
      <c r="CX36" s="626"/>
      <c r="CY36" s="627"/>
      <c r="CZ36" s="628">
        <v>19.100000000000001</v>
      </c>
      <c r="DA36" s="657"/>
      <c r="DB36" s="657"/>
      <c r="DC36" s="658"/>
      <c r="DD36" s="631">
        <v>1620634</v>
      </c>
      <c r="DE36" s="626"/>
      <c r="DF36" s="626"/>
      <c r="DG36" s="626"/>
      <c r="DH36" s="626"/>
      <c r="DI36" s="626"/>
      <c r="DJ36" s="626"/>
      <c r="DK36" s="627"/>
      <c r="DL36" s="631">
        <v>1484752</v>
      </c>
      <c r="DM36" s="626"/>
      <c r="DN36" s="626"/>
      <c r="DO36" s="626"/>
      <c r="DP36" s="626"/>
      <c r="DQ36" s="626"/>
      <c r="DR36" s="626"/>
      <c r="DS36" s="626"/>
      <c r="DT36" s="626"/>
      <c r="DU36" s="626"/>
      <c r="DV36" s="627"/>
      <c r="DW36" s="628">
        <v>22.7</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433700</v>
      </c>
      <c r="S37" s="626"/>
      <c r="T37" s="626"/>
      <c r="U37" s="626"/>
      <c r="V37" s="626"/>
      <c r="W37" s="626"/>
      <c r="X37" s="626"/>
      <c r="Y37" s="627"/>
      <c r="Z37" s="685">
        <v>4.5</v>
      </c>
      <c r="AA37" s="685"/>
      <c r="AB37" s="685"/>
      <c r="AC37" s="685"/>
      <c r="AD37" s="686" t="s">
        <v>126</v>
      </c>
      <c r="AE37" s="686"/>
      <c r="AF37" s="686"/>
      <c r="AG37" s="686"/>
      <c r="AH37" s="686"/>
      <c r="AI37" s="686"/>
      <c r="AJ37" s="686"/>
      <c r="AK37" s="686"/>
      <c r="AL37" s="628" t="s">
        <v>126</v>
      </c>
      <c r="AM37" s="629"/>
      <c r="AN37" s="629"/>
      <c r="AO37" s="687"/>
      <c r="AQ37" s="660" t="s">
        <v>331</v>
      </c>
      <c r="AR37" s="661"/>
      <c r="AS37" s="661"/>
      <c r="AT37" s="661"/>
      <c r="AU37" s="661"/>
      <c r="AV37" s="661"/>
      <c r="AW37" s="661"/>
      <c r="AX37" s="661"/>
      <c r="AY37" s="662"/>
      <c r="AZ37" s="623">
        <v>7033</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3098</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674203</v>
      </c>
      <c r="CS37" s="624"/>
      <c r="CT37" s="624"/>
      <c r="CU37" s="624"/>
      <c r="CV37" s="624"/>
      <c r="CW37" s="624"/>
      <c r="CX37" s="624"/>
      <c r="CY37" s="625"/>
      <c r="CZ37" s="628">
        <v>7.5</v>
      </c>
      <c r="DA37" s="657"/>
      <c r="DB37" s="657"/>
      <c r="DC37" s="658"/>
      <c r="DD37" s="631">
        <v>666221</v>
      </c>
      <c r="DE37" s="624"/>
      <c r="DF37" s="624"/>
      <c r="DG37" s="624"/>
      <c r="DH37" s="624"/>
      <c r="DI37" s="624"/>
      <c r="DJ37" s="624"/>
      <c r="DK37" s="625"/>
      <c r="DL37" s="631">
        <v>659632</v>
      </c>
      <c r="DM37" s="624"/>
      <c r="DN37" s="624"/>
      <c r="DO37" s="624"/>
      <c r="DP37" s="624"/>
      <c r="DQ37" s="624"/>
      <c r="DR37" s="624"/>
      <c r="DS37" s="624"/>
      <c r="DT37" s="624"/>
      <c r="DU37" s="624"/>
      <c r="DV37" s="625"/>
      <c r="DW37" s="628">
        <v>10.1</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9678104</v>
      </c>
      <c r="S38" s="675"/>
      <c r="T38" s="675"/>
      <c r="U38" s="675"/>
      <c r="V38" s="675"/>
      <c r="W38" s="675"/>
      <c r="X38" s="675"/>
      <c r="Y38" s="680"/>
      <c r="Z38" s="681">
        <v>100</v>
      </c>
      <c r="AA38" s="681"/>
      <c r="AB38" s="681"/>
      <c r="AC38" s="681"/>
      <c r="AD38" s="682">
        <v>6107016</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126</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4943</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719833</v>
      </c>
      <c r="CS38" s="626"/>
      <c r="CT38" s="626"/>
      <c r="CU38" s="626"/>
      <c r="CV38" s="626"/>
      <c r="CW38" s="626"/>
      <c r="CX38" s="626"/>
      <c r="CY38" s="627"/>
      <c r="CZ38" s="628">
        <v>8</v>
      </c>
      <c r="DA38" s="657"/>
      <c r="DB38" s="657"/>
      <c r="DC38" s="658"/>
      <c r="DD38" s="631">
        <v>593656</v>
      </c>
      <c r="DE38" s="626"/>
      <c r="DF38" s="626"/>
      <c r="DG38" s="626"/>
      <c r="DH38" s="626"/>
      <c r="DI38" s="626"/>
      <c r="DJ38" s="626"/>
      <c r="DK38" s="627"/>
      <c r="DL38" s="631">
        <v>588336</v>
      </c>
      <c r="DM38" s="626"/>
      <c r="DN38" s="626"/>
      <c r="DO38" s="626"/>
      <c r="DP38" s="626"/>
      <c r="DQ38" s="626"/>
      <c r="DR38" s="626"/>
      <c r="DS38" s="626"/>
      <c r="DT38" s="626"/>
      <c r="DU38" s="626"/>
      <c r="DV38" s="627"/>
      <c r="DW38" s="628">
        <v>9</v>
      </c>
      <c r="DX38" s="657"/>
      <c r="DY38" s="657"/>
      <c r="DZ38" s="657"/>
      <c r="EA38" s="657"/>
      <c r="EB38" s="657"/>
      <c r="EC38" s="659"/>
    </row>
    <row r="39" spans="2:133" ht="11.25" customHeight="1">
      <c r="AQ39" s="660" t="s">
        <v>338</v>
      </c>
      <c r="AR39" s="661"/>
      <c r="AS39" s="661"/>
      <c r="AT39" s="661"/>
      <c r="AU39" s="661"/>
      <c r="AV39" s="661"/>
      <c r="AW39" s="661"/>
      <c r="AX39" s="661"/>
      <c r="AY39" s="662"/>
      <c r="AZ39" s="623" t="s">
        <v>126</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102</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77650</v>
      </c>
      <c r="CS39" s="624"/>
      <c r="CT39" s="624"/>
      <c r="CU39" s="624"/>
      <c r="CV39" s="624"/>
      <c r="CW39" s="624"/>
      <c r="CX39" s="624"/>
      <c r="CY39" s="625"/>
      <c r="CZ39" s="628">
        <v>0.9</v>
      </c>
      <c r="DA39" s="657"/>
      <c r="DB39" s="657"/>
      <c r="DC39" s="658"/>
      <c r="DD39" s="631">
        <v>21200</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c r="AQ40" s="660" t="s">
        <v>342</v>
      </c>
      <c r="AR40" s="661"/>
      <c r="AS40" s="661"/>
      <c r="AT40" s="661"/>
      <c r="AU40" s="661"/>
      <c r="AV40" s="661"/>
      <c r="AW40" s="661"/>
      <c r="AX40" s="661"/>
      <c r="AY40" s="662"/>
      <c r="AZ40" s="623">
        <v>158440</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126</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288987</v>
      </c>
      <c r="CS40" s="626"/>
      <c r="CT40" s="626"/>
      <c r="CU40" s="626"/>
      <c r="CV40" s="626"/>
      <c r="CW40" s="626"/>
      <c r="CX40" s="626"/>
      <c r="CY40" s="627"/>
      <c r="CZ40" s="628">
        <v>3.2</v>
      </c>
      <c r="DA40" s="657"/>
      <c r="DB40" s="657"/>
      <c r="DC40" s="658"/>
      <c r="DD40" s="631">
        <v>288987</v>
      </c>
      <c r="DE40" s="626"/>
      <c r="DF40" s="626"/>
      <c r="DG40" s="626"/>
      <c r="DH40" s="626"/>
      <c r="DI40" s="626"/>
      <c r="DJ40" s="626"/>
      <c r="DK40" s="627"/>
      <c r="DL40" s="631" t="s">
        <v>242</v>
      </c>
      <c r="DM40" s="626"/>
      <c r="DN40" s="626"/>
      <c r="DO40" s="626"/>
      <c r="DP40" s="626"/>
      <c r="DQ40" s="626"/>
      <c r="DR40" s="626"/>
      <c r="DS40" s="626"/>
      <c r="DT40" s="626"/>
      <c r="DU40" s="626"/>
      <c r="DV40" s="627"/>
      <c r="DW40" s="628" t="s">
        <v>126</v>
      </c>
      <c r="DX40" s="657"/>
      <c r="DY40" s="657"/>
      <c r="DZ40" s="657"/>
      <c r="EA40" s="657"/>
      <c r="EB40" s="657"/>
      <c r="EC40" s="659"/>
    </row>
    <row r="41" spans="2:133" ht="11.25" customHeight="1">
      <c r="AQ41" s="672" t="s">
        <v>345</v>
      </c>
      <c r="AR41" s="673"/>
      <c r="AS41" s="673"/>
      <c r="AT41" s="673"/>
      <c r="AU41" s="673"/>
      <c r="AV41" s="673"/>
      <c r="AW41" s="673"/>
      <c r="AX41" s="673"/>
      <c r="AY41" s="674"/>
      <c r="AZ41" s="638">
        <v>561393</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331</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126</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876678</v>
      </c>
      <c r="CS42" s="626"/>
      <c r="CT42" s="626"/>
      <c r="CU42" s="626"/>
      <c r="CV42" s="626"/>
      <c r="CW42" s="626"/>
      <c r="CX42" s="626"/>
      <c r="CY42" s="627"/>
      <c r="CZ42" s="628">
        <v>9.6999999999999993</v>
      </c>
      <c r="DA42" s="629"/>
      <c r="DB42" s="629"/>
      <c r="DC42" s="630"/>
      <c r="DD42" s="631">
        <v>420069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13102</v>
      </c>
      <c r="CS43" s="624"/>
      <c r="CT43" s="624"/>
      <c r="CU43" s="624"/>
      <c r="CV43" s="624"/>
      <c r="CW43" s="624"/>
      <c r="CX43" s="624"/>
      <c r="CY43" s="625"/>
      <c r="CZ43" s="628">
        <v>0.1</v>
      </c>
      <c r="DA43" s="657"/>
      <c r="DB43" s="657"/>
      <c r="DC43" s="658"/>
      <c r="DD43" s="631">
        <v>13102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304</v>
      </c>
      <c r="CE44" s="652"/>
      <c r="CF44" s="620" t="s">
        <v>353</v>
      </c>
      <c r="CG44" s="621"/>
      <c r="CH44" s="621"/>
      <c r="CI44" s="621"/>
      <c r="CJ44" s="621"/>
      <c r="CK44" s="621"/>
      <c r="CL44" s="621"/>
      <c r="CM44" s="621"/>
      <c r="CN44" s="621"/>
      <c r="CO44" s="621"/>
      <c r="CP44" s="621"/>
      <c r="CQ44" s="622"/>
      <c r="CR44" s="623">
        <v>803526</v>
      </c>
      <c r="CS44" s="626"/>
      <c r="CT44" s="626"/>
      <c r="CU44" s="626"/>
      <c r="CV44" s="626"/>
      <c r="CW44" s="626"/>
      <c r="CX44" s="626"/>
      <c r="CY44" s="627"/>
      <c r="CZ44" s="628">
        <v>8.9</v>
      </c>
      <c r="DA44" s="629"/>
      <c r="DB44" s="629"/>
      <c r="DC44" s="630"/>
      <c r="DD44" s="631">
        <v>401238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138208</v>
      </c>
      <c r="CS45" s="624"/>
      <c r="CT45" s="624"/>
      <c r="CU45" s="624"/>
      <c r="CV45" s="624"/>
      <c r="CW45" s="624"/>
      <c r="CX45" s="624"/>
      <c r="CY45" s="625"/>
      <c r="CZ45" s="628">
        <v>1.5</v>
      </c>
      <c r="DA45" s="657"/>
      <c r="DB45" s="657"/>
      <c r="DC45" s="658"/>
      <c r="DD45" s="631">
        <v>47059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637675</v>
      </c>
      <c r="CS46" s="626"/>
      <c r="CT46" s="626"/>
      <c r="CU46" s="626"/>
      <c r="CV46" s="626"/>
      <c r="CW46" s="626"/>
      <c r="CX46" s="626"/>
      <c r="CY46" s="627"/>
      <c r="CZ46" s="628">
        <v>7.1</v>
      </c>
      <c r="DA46" s="629"/>
      <c r="DB46" s="629"/>
      <c r="DC46" s="630"/>
      <c r="DD46" s="631">
        <v>328905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73152</v>
      </c>
      <c r="CS47" s="624"/>
      <c r="CT47" s="624"/>
      <c r="CU47" s="624"/>
      <c r="CV47" s="624"/>
      <c r="CW47" s="624"/>
      <c r="CX47" s="624"/>
      <c r="CY47" s="625"/>
      <c r="CZ47" s="628">
        <v>0.8</v>
      </c>
      <c r="DA47" s="657"/>
      <c r="DB47" s="657"/>
      <c r="DC47" s="658"/>
      <c r="DD47" s="631">
        <v>18831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126</v>
      </c>
      <c r="CS48" s="626"/>
      <c r="CT48" s="626"/>
      <c r="CU48" s="626"/>
      <c r="CV48" s="626"/>
      <c r="CW48" s="626"/>
      <c r="CX48" s="626"/>
      <c r="CY48" s="627"/>
      <c r="CZ48" s="628" t="s">
        <v>242</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9028907</v>
      </c>
      <c r="CS49" s="639"/>
      <c r="CT49" s="639"/>
      <c r="CU49" s="639"/>
      <c r="CV49" s="639"/>
      <c r="CW49" s="639"/>
      <c r="CX49" s="639"/>
      <c r="CY49" s="640"/>
      <c r="CZ49" s="641">
        <v>100</v>
      </c>
      <c r="DA49" s="642"/>
      <c r="DB49" s="642"/>
      <c r="DC49" s="643"/>
      <c r="DD49" s="644">
        <v>7015581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oWZifBz1Fw+pUKCLi01HYSZoXezUrju9BuAnEM2fvw+ZiNTh4DUyrSnPDuoIt585FQBTFvofSTiy8W9vZcK5gA==" saltValue="6uCVHhTqnDM1Bu7Ej0wJ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360</v>
      </c>
      <c r="DK2" s="1163"/>
      <c r="DL2" s="1163"/>
      <c r="DM2" s="1163"/>
      <c r="DN2" s="1163"/>
      <c r="DO2" s="1164"/>
      <c r="DP2" s="249"/>
      <c r="DQ2" s="1162" t="s">
        <v>361</v>
      </c>
      <c r="DR2" s="1163"/>
      <c r="DS2" s="1163"/>
      <c r="DT2" s="1163"/>
      <c r="DU2" s="1163"/>
      <c r="DV2" s="1163"/>
      <c r="DW2" s="1163"/>
      <c r="DX2" s="1163"/>
      <c r="DY2" s="1163"/>
      <c r="DZ2" s="11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5" t="s">
        <v>362</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7" t="s">
        <v>364</v>
      </c>
      <c r="B5" s="1048"/>
      <c r="C5" s="1048"/>
      <c r="D5" s="1048"/>
      <c r="E5" s="1048"/>
      <c r="F5" s="1048"/>
      <c r="G5" s="1048"/>
      <c r="H5" s="1048"/>
      <c r="I5" s="1048"/>
      <c r="J5" s="1048"/>
      <c r="K5" s="1048"/>
      <c r="L5" s="1048"/>
      <c r="M5" s="1048"/>
      <c r="N5" s="1048"/>
      <c r="O5" s="1048"/>
      <c r="P5" s="1049"/>
      <c r="Q5" s="1053" t="s">
        <v>365</v>
      </c>
      <c r="R5" s="1054"/>
      <c r="S5" s="1054"/>
      <c r="T5" s="1054"/>
      <c r="U5" s="1055"/>
      <c r="V5" s="1053" t="s">
        <v>366</v>
      </c>
      <c r="W5" s="1054"/>
      <c r="X5" s="1054"/>
      <c r="Y5" s="1054"/>
      <c r="Z5" s="1055"/>
      <c r="AA5" s="1053" t="s">
        <v>367</v>
      </c>
      <c r="AB5" s="1054"/>
      <c r="AC5" s="1054"/>
      <c r="AD5" s="1054"/>
      <c r="AE5" s="1054"/>
      <c r="AF5" s="1165" t="s">
        <v>368</v>
      </c>
      <c r="AG5" s="1054"/>
      <c r="AH5" s="1054"/>
      <c r="AI5" s="1054"/>
      <c r="AJ5" s="1069"/>
      <c r="AK5" s="1054" t="s">
        <v>369</v>
      </c>
      <c r="AL5" s="1054"/>
      <c r="AM5" s="1054"/>
      <c r="AN5" s="1054"/>
      <c r="AO5" s="1055"/>
      <c r="AP5" s="1053" t="s">
        <v>370</v>
      </c>
      <c r="AQ5" s="1054"/>
      <c r="AR5" s="1054"/>
      <c r="AS5" s="1054"/>
      <c r="AT5" s="1055"/>
      <c r="AU5" s="1053" t="s">
        <v>371</v>
      </c>
      <c r="AV5" s="1054"/>
      <c r="AW5" s="1054"/>
      <c r="AX5" s="1054"/>
      <c r="AY5" s="1069"/>
      <c r="AZ5" s="256"/>
      <c r="BA5" s="256"/>
      <c r="BB5" s="256"/>
      <c r="BC5" s="256"/>
      <c r="BD5" s="256"/>
      <c r="BE5" s="257"/>
      <c r="BF5" s="257"/>
      <c r="BG5" s="257"/>
      <c r="BH5" s="257"/>
      <c r="BI5" s="257"/>
      <c r="BJ5" s="257"/>
      <c r="BK5" s="257"/>
      <c r="BL5" s="257"/>
      <c r="BM5" s="257"/>
      <c r="BN5" s="257"/>
      <c r="BO5" s="257"/>
      <c r="BP5" s="257"/>
      <c r="BQ5" s="1047" t="s">
        <v>372</v>
      </c>
      <c r="BR5" s="1048"/>
      <c r="BS5" s="1048"/>
      <c r="BT5" s="1048"/>
      <c r="BU5" s="1048"/>
      <c r="BV5" s="1048"/>
      <c r="BW5" s="1048"/>
      <c r="BX5" s="1048"/>
      <c r="BY5" s="1048"/>
      <c r="BZ5" s="1048"/>
      <c r="CA5" s="1048"/>
      <c r="CB5" s="1048"/>
      <c r="CC5" s="1048"/>
      <c r="CD5" s="1048"/>
      <c r="CE5" s="1048"/>
      <c r="CF5" s="1048"/>
      <c r="CG5" s="1049"/>
      <c r="CH5" s="1053" t="s">
        <v>373</v>
      </c>
      <c r="CI5" s="1054"/>
      <c r="CJ5" s="1054"/>
      <c r="CK5" s="1054"/>
      <c r="CL5" s="1055"/>
      <c r="CM5" s="1053" t="s">
        <v>374</v>
      </c>
      <c r="CN5" s="1054"/>
      <c r="CO5" s="1054"/>
      <c r="CP5" s="1054"/>
      <c r="CQ5" s="1055"/>
      <c r="CR5" s="1053" t="s">
        <v>375</v>
      </c>
      <c r="CS5" s="1054"/>
      <c r="CT5" s="1054"/>
      <c r="CU5" s="1054"/>
      <c r="CV5" s="1055"/>
      <c r="CW5" s="1053" t="s">
        <v>376</v>
      </c>
      <c r="CX5" s="1054"/>
      <c r="CY5" s="1054"/>
      <c r="CZ5" s="1054"/>
      <c r="DA5" s="1055"/>
      <c r="DB5" s="1053" t="s">
        <v>377</v>
      </c>
      <c r="DC5" s="1054"/>
      <c r="DD5" s="1054"/>
      <c r="DE5" s="1054"/>
      <c r="DF5" s="1055"/>
      <c r="DG5" s="1150" t="s">
        <v>378</v>
      </c>
      <c r="DH5" s="1151"/>
      <c r="DI5" s="1151"/>
      <c r="DJ5" s="1151"/>
      <c r="DK5" s="1152"/>
      <c r="DL5" s="1150" t="s">
        <v>379</v>
      </c>
      <c r="DM5" s="1151"/>
      <c r="DN5" s="1151"/>
      <c r="DO5" s="1151"/>
      <c r="DP5" s="1152"/>
      <c r="DQ5" s="1053" t="s">
        <v>380</v>
      </c>
      <c r="DR5" s="1054"/>
      <c r="DS5" s="1054"/>
      <c r="DT5" s="1054"/>
      <c r="DU5" s="1055"/>
      <c r="DV5" s="1053" t="s">
        <v>371</v>
      </c>
      <c r="DW5" s="1054"/>
      <c r="DX5" s="1054"/>
      <c r="DY5" s="1054"/>
      <c r="DZ5" s="1069"/>
      <c r="EA5" s="254"/>
    </row>
    <row r="6" spans="1:131" s="255" customFormat="1" ht="26.25" customHeight="1" thickBot="1">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c r="A7" s="258">
        <v>1</v>
      </c>
      <c r="B7" s="1102" t="s">
        <v>381</v>
      </c>
      <c r="C7" s="1103"/>
      <c r="D7" s="1103"/>
      <c r="E7" s="1103"/>
      <c r="F7" s="1103"/>
      <c r="G7" s="1103"/>
      <c r="H7" s="1103"/>
      <c r="I7" s="1103"/>
      <c r="J7" s="1103"/>
      <c r="K7" s="1103"/>
      <c r="L7" s="1103"/>
      <c r="M7" s="1103"/>
      <c r="N7" s="1103"/>
      <c r="O7" s="1103"/>
      <c r="P7" s="1104"/>
      <c r="Q7" s="1156">
        <v>9678</v>
      </c>
      <c r="R7" s="1157"/>
      <c r="S7" s="1157"/>
      <c r="T7" s="1157"/>
      <c r="U7" s="1157"/>
      <c r="V7" s="1157">
        <v>9029</v>
      </c>
      <c r="W7" s="1157"/>
      <c r="X7" s="1157"/>
      <c r="Y7" s="1157"/>
      <c r="Z7" s="1157"/>
      <c r="AA7" s="1157">
        <v>649</v>
      </c>
      <c r="AB7" s="1157"/>
      <c r="AC7" s="1157"/>
      <c r="AD7" s="1157"/>
      <c r="AE7" s="1158"/>
      <c r="AF7" s="1159">
        <v>607</v>
      </c>
      <c r="AG7" s="1160"/>
      <c r="AH7" s="1160"/>
      <c r="AI7" s="1160"/>
      <c r="AJ7" s="1161"/>
      <c r="AK7" s="1143">
        <v>1</v>
      </c>
      <c r="AL7" s="1144"/>
      <c r="AM7" s="1144"/>
      <c r="AN7" s="1144"/>
      <c r="AO7" s="1144"/>
      <c r="AP7" s="1144">
        <v>9259</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601</v>
      </c>
      <c r="BT7" s="1148"/>
      <c r="BU7" s="1148"/>
      <c r="BV7" s="1148"/>
      <c r="BW7" s="1148"/>
      <c r="BX7" s="1148"/>
      <c r="BY7" s="1148"/>
      <c r="BZ7" s="1148"/>
      <c r="CA7" s="1148"/>
      <c r="CB7" s="1148"/>
      <c r="CC7" s="1148"/>
      <c r="CD7" s="1148"/>
      <c r="CE7" s="1148"/>
      <c r="CF7" s="1148"/>
      <c r="CG7" s="1149"/>
      <c r="CH7" s="1140">
        <v>1</v>
      </c>
      <c r="CI7" s="1141"/>
      <c r="CJ7" s="1141"/>
      <c r="CK7" s="1141"/>
      <c r="CL7" s="1142"/>
      <c r="CM7" s="1140">
        <v>119</v>
      </c>
      <c r="CN7" s="1141"/>
      <c r="CO7" s="1141"/>
      <c r="CP7" s="1141"/>
      <c r="CQ7" s="1142"/>
      <c r="CR7" s="1140">
        <v>24</v>
      </c>
      <c r="CS7" s="1141"/>
      <c r="CT7" s="1141"/>
      <c r="CU7" s="1141"/>
      <c r="CV7" s="1142"/>
      <c r="CW7" s="1140" t="s">
        <v>600</v>
      </c>
      <c r="CX7" s="1141"/>
      <c r="CY7" s="1141"/>
      <c r="CZ7" s="1141"/>
      <c r="DA7" s="1142"/>
      <c r="DB7" s="1140" t="s">
        <v>600</v>
      </c>
      <c r="DC7" s="1141"/>
      <c r="DD7" s="1141"/>
      <c r="DE7" s="1141"/>
      <c r="DF7" s="1142"/>
      <c r="DG7" s="1140" t="s">
        <v>600</v>
      </c>
      <c r="DH7" s="1141"/>
      <c r="DI7" s="1141"/>
      <c r="DJ7" s="1141"/>
      <c r="DK7" s="1142"/>
      <c r="DL7" s="1140" t="s">
        <v>600</v>
      </c>
      <c r="DM7" s="1141"/>
      <c r="DN7" s="1141"/>
      <c r="DO7" s="1141"/>
      <c r="DP7" s="1142"/>
      <c r="DQ7" s="1140" t="s">
        <v>600</v>
      </c>
      <c r="DR7" s="1141"/>
      <c r="DS7" s="1141"/>
      <c r="DT7" s="1141"/>
      <c r="DU7" s="1142"/>
      <c r="DV7" s="1167"/>
      <c r="DW7" s="1168"/>
      <c r="DX7" s="1168"/>
      <c r="DY7" s="1168"/>
      <c r="DZ7" s="1169"/>
      <c r="EA7" s="254"/>
    </row>
    <row r="8" spans="1:131" s="255" customFormat="1" ht="26.25" customHeight="1">
      <c r="A8" s="261">
        <v>2</v>
      </c>
      <c r="B8" s="1083"/>
      <c r="C8" s="1084"/>
      <c r="D8" s="1084"/>
      <c r="E8" s="1084"/>
      <c r="F8" s="1084"/>
      <c r="G8" s="1084"/>
      <c r="H8" s="1084"/>
      <c r="I8" s="1084"/>
      <c r="J8" s="1084"/>
      <c r="K8" s="1084"/>
      <c r="L8" s="1084"/>
      <c r="M8" s="1084"/>
      <c r="N8" s="1084"/>
      <c r="O8" s="1084"/>
      <c r="P8" s="1085"/>
      <c r="Q8" s="1095"/>
      <c r="R8" s="1096"/>
      <c r="S8" s="1096"/>
      <c r="T8" s="1096"/>
      <c r="U8" s="1096"/>
      <c r="V8" s="1096"/>
      <c r="W8" s="1096"/>
      <c r="X8" s="1096"/>
      <c r="Y8" s="1096"/>
      <c r="Z8" s="1096"/>
      <c r="AA8" s="1096"/>
      <c r="AB8" s="1096"/>
      <c r="AC8" s="1096"/>
      <c r="AD8" s="1096"/>
      <c r="AE8" s="1097"/>
      <c r="AF8" s="1089"/>
      <c r="AG8" s="1090"/>
      <c r="AH8" s="1090"/>
      <c r="AI8" s="1090"/>
      <c r="AJ8" s="1091"/>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54"/>
    </row>
    <row r="9" spans="1:131" s="255" customFormat="1" ht="26.25" customHeight="1">
      <c r="A9" s="261">
        <v>3</v>
      </c>
      <c r="B9" s="1083"/>
      <c r="C9" s="1084"/>
      <c r="D9" s="1084"/>
      <c r="E9" s="1084"/>
      <c r="F9" s="1084"/>
      <c r="G9" s="1084"/>
      <c r="H9" s="1084"/>
      <c r="I9" s="1084"/>
      <c r="J9" s="1084"/>
      <c r="K9" s="1084"/>
      <c r="L9" s="1084"/>
      <c r="M9" s="1084"/>
      <c r="N9" s="1084"/>
      <c r="O9" s="1084"/>
      <c r="P9" s="1085"/>
      <c r="Q9" s="1095"/>
      <c r="R9" s="1096"/>
      <c r="S9" s="1096"/>
      <c r="T9" s="1096"/>
      <c r="U9" s="1096"/>
      <c r="V9" s="1096"/>
      <c r="W9" s="1096"/>
      <c r="X9" s="1096"/>
      <c r="Y9" s="1096"/>
      <c r="Z9" s="1096"/>
      <c r="AA9" s="1096"/>
      <c r="AB9" s="1096"/>
      <c r="AC9" s="1096"/>
      <c r="AD9" s="1096"/>
      <c r="AE9" s="1097"/>
      <c r="AF9" s="1089"/>
      <c r="AG9" s="1090"/>
      <c r="AH9" s="1090"/>
      <c r="AI9" s="1090"/>
      <c r="AJ9" s="1091"/>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4"/>
    </row>
    <row r="10" spans="1:131" s="255" customFormat="1" ht="26.25" customHeight="1">
      <c r="A10" s="261">
        <v>4</v>
      </c>
      <c r="B10" s="1083"/>
      <c r="C10" s="1084"/>
      <c r="D10" s="1084"/>
      <c r="E10" s="1084"/>
      <c r="F10" s="1084"/>
      <c r="G10" s="1084"/>
      <c r="H10" s="1084"/>
      <c r="I10" s="1084"/>
      <c r="J10" s="1084"/>
      <c r="K10" s="1084"/>
      <c r="L10" s="1084"/>
      <c r="M10" s="1084"/>
      <c r="N10" s="1084"/>
      <c r="O10" s="1084"/>
      <c r="P10" s="1085"/>
      <c r="Q10" s="1095"/>
      <c r="R10" s="1096"/>
      <c r="S10" s="1096"/>
      <c r="T10" s="1096"/>
      <c r="U10" s="1096"/>
      <c r="V10" s="1096"/>
      <c r="W10" s="1096"/>
      <c r="X10" s="1096"/>
      <c r="Y10" s="1096"/>
      <c r="Z10" s="1096"/>
      <c r="AA10" s="1096"/>
      <c r="AB10" s="1096"/>
      <c r="AC10" s="1096"/>
      <c r="AD10" s="1096"/>
      <c r="AE10" s="1097"/>
      <c r="AF10" s="1089"/>
      <c r="AG10" s="1090"/>
      <c r="AH10" s="1090"/>
      <c r="AI10" s="1090"/>
      <c r="AJ10" s="1091"/>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c r="A11" s="261">
        <v>5</v>
      </c>
      <c r="B11" s="1083"/>
      <c r="C11" s="1084"/>
      <c r="D11" s="1084"/>
      <c r="E11" s="1084"/>
      <c r="F11" s="1084"/>
      <c r="G11" s="1084"/>
      <c r="H11" s="1084"/>
      <c r="I11" s="1084"/>
      <c r="J11" s="1084"/>
      <c r="K11" s="1084"/>
      <c r="L11" s="1084"/>
      <c r="M11" s="1084"/>
      <c r="N11" s="1084"/>
      <c r="O11" s="1084"/>
      <c r="P11" s="1085"/>
      <c r="Q11" s="1095"/>
      <c r="R11" s="1096"/>
      <c r="S11" s="1096"/>
      <c r="T11" s="1096"/>
      <c r="U11" s="1096"/>
      <c r="V11" s="1096"/>
      <c r="W11" s="1096"/>
      <c r="X11" s="1096"/>
      <c r="Y11" s="1096"/>
      <c r="Z11" s="1096"/>
      <c r="AA11" s="1096"/>
      <c r="AB11" s="1096"/>
      <c r="AC11" s="1096"/>
      <c r="AD11" s="1096"/>
      <c r="AE11" s="1097"/>
      <c r="AF11" s="1089"/>
      <c r="AG11" s="1090"/>
      <c r="AH11" s="1090"/>
      <c r="AI11" s="1090"/>
      <c r="AJ11" s="1091"/>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c r="A12" s="261">
        <v>6</v>
      </c>
      <c r="B12" s="1083"/>
      <c r="C12" s="1084"/>
      <c r="D12" s="1084"/>
      <c r="E12" s="1084"/>
      <c r="F12" s="1084"/>
      <c r="G12" s="1084"/>
      <c r="H12" s="1084"/>
      <c r="I12" s="1084"/>
      <c r="J12" s="1084"/>
      <c r="K12" s="1084"/>
      <c r="L12" s="1084"/>
      <c r="M12" s="1084"/>
      <c r="N12" s="1084"/>
      <c r="O12" s="1084"/>
      <c r="P12" s="1085"/>
      <c r="Q12" s="1095"/>
      <c r="R12" s="1096"/>
      <c r="S12" s="1096"/>
      <c r="T12" s="1096"/>
      <c r="U12" s="1096"/>
      <c r="V12" s="1096"/>
      <c r="W12" s="1096"/>
      <c r="X12" s="1096"/>
      <c r="Y12" s="1096"/>
      <c r="Z12" s="1096"/>
      <c r="AA12" s="1096"/>
      <c r="AB12" s="1096"/>
      <c r="AC12" s="1096"/>
      <c r="AD12" s="1096"/>
      <c r="AE12" s="1097"/>
      <c r="AF12" s="1089"/>
      <c r="AG12" s="1090"/>
      <c r="AH12" s="1090"/>
      <c r="AI12" s="1090"/>
      <c r="AJ12" s="1091"/>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c r="A13" s="261">
        <v>7</v>
      </c>
      <c r="B13" s="1083"/>
      <c r="C13" s="1084"/>
      <c r="D13" s="1084"/>
      <c r="E13" s="1084"/>
      <c r="F13" s="1084"/>
      <c r="G13" s="1084"/>
      <c r="H13" s="1084"/>
      <c r="I13" s="1084"/>
      <c r="J13" s="1084"/>
      <c r="K13" s="1084"/>
      <c r="L13" s="1084"/>
      <c r="M13" s="1084"/>
      <c r="N13" s="1084"/>
      <c r="O13" s="1084"/>
      <c r="P13" s="1085"/>
      <c r="Q13" s="1095"/>
      <c r="R13" s="1096"/>
      <c r="S13" s="1096"/>
      <c r="T13" s="1096"/>
      <c r="U13" s="1096"/>
      <c r="V13" s="1096"/>
      <c r="W13" s="1096"/>
      <c r="X13" s="1096"/>
      <c r="Y13" s="1096"/>
      <c r="Z13" s="1096"/>
      <c r="AA13" s="1096"/>
      <c r="AB13" s="1096"/>
      <c r="AC13" s="1096"/>
      <c r="AD13" s="1096"/>
      <c r="AE13" s="1097"/>
      <c r="AF13" s="1089"/>
      <c r="AG13" s="1090"/>
      <c r="AH13" s="1090"/>
      <c r="AI13" s="1090"/>
      <c r="AJ13" s="1091"/>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c r="A14" s="261">
        <v>8</v>
      </c>
      <c r="B14" s="1083"/>
      <c r="C14" s="1084"/>
      <c r="D14" s="1084"/>
      <c r="E14" s="1084"/>
      <c r="F14" s="1084"/>
      <c r="G14" s="1084"/>
      <c r="H14" s="1084"/>
      <c r="I14" s="1084"/>
      <c r="J14" s="1084"/>
      <c r="K14" s="1084"/>
      <c r="L14" s="1084"/>
      <c r="M14" s="1084"/>
      <c r="N14" s="1084"/>
      <c r="O14" s="1084"/>
      <c r="P14" s="1085"/>
      <c r="Q14" s="1095"/>
      <c r="R14" s="1096"/>
      <c r="S14" s="1096"/>
      <c r="T14" s="1096"/>
      <c r="U14" s="1096"/>
      <c r="V14" s="1096"/>
      <c r="W14" s="1096"/>
      <c r="X14" s="1096"/>
      <c r="Y14" s="1096"/>
      <c r="Z14" s="1096"/>
      <c r="AA14" s="1096"/>
      <c r="AB14" s="1096"/>
      <c r="AC14" s="1096"/>
      <c r="AD14" s="1096"/>
      <c r="AE14" s="1097"/>
      <c r="AF14" s="1089"/>
      <c r="AG14" s="1090"/>
      <c r="AH14" s="1090"/>
      <c r="AI14" s="1090"/>
      <c r="AJ14" s="1091"/>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c r="A15" s="261">
        <v>9</v>
      </c>
      <c r="B15" s="1083"/>
      <c r="C15" s="1084"/>
      <c r="D15" s="1084"/>
      <c r="E15" s="1084"/>
      <c r="F15" s="1084"/>
      <c r="G15" s="1084"/>
      <c r="H15" s="1084"/>
      <c r="I15" s="1084"/>
      <c r="J15" s="1084"/>
      <c r="K15" s="1084"/>
      <c r="L15" s="1084"/>
      <c r="M15" s="1084"/>
      <c r="N15" s="1084"/>
      <c r="O15" s="1084"/>
      <c r="P15" s="1085"/>
      <c r="Q15" s="1095"/>
      <c r="R15" s="1096"/>
      <c r="S15" s="1096"/>
      <c r="T15" s="1096"/>
      <c r="U15" s="1096"/>
      <c r="V15" s="1096"/>
      <c r="W15" s="1096"/>
      <c r="X15" s="1096"/>
      <c r="Y15" s="1096"/>
      <c r="Z15" s="1096"/>
      <c r="AA15" s="1096"/>
      <c r="AB15" s="1096"/>
      <c r="AC15" s="1096"/>
      <c r="AD15" s="1096"/>
      <c r="AE15" s="1097"/>
      <c r="AF15" s="1089"/>
      <c r="AG15" s="1090"/>
      <c r="AH15" s="1090"/>
      <c r="AI15" s="1090"/>
      <c r="AJ15" s="1091"/>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c r="A16" s="261">
        <v>10</v>
      </c>
      <c r="B16" s="1083"/>
      <c r="C16" s="1084"/>
      <c r="D16" s="1084"/>
      <c r="E16" s="1084"/>
      <c r="F16" s="1084"/>
      <c r="G16" s="1084"/>
      <c r="H16" s="1084"/>
      <c r="I16" s="1084"/>
      <c r="J16" s="1084"/>
      <c r="K16" s="1084"/>
      <c r="L16" s="1084"/>
      <c r="M16" s="1084"/>
      <c r="N16" s="1084"/>
      <c r="O16" s="1084"/>
      <c r="P16" s="1085"/>
      <c r="Q16" s="1095"/>
      <c r="R16" s="1096"/>
      <c r="S16" s="1096"/>
      <c r="T16" s="1096"/>
      <c r="U16" s="1096"/>
      <c r="V16" s="1096"/>
      <c r="W16" s="1096"/>
      <c r="X16" s="1096"/>
      <c r="Y16" s="1096"/>
      <c r="Z16" s="1096"/>
      <c r="AA16" s="1096"/>
      <c r="AB16" s="1096"/>
      <c r="AC16" s="1096"/>
      <c r="AD16" s="1096"/>
      <c r="AE16" s="1097"/>
      <c r="AF16" s="1089"/>
      <c r="AG16" s="1090"/>
      <c r="AH16" s="1090"/>
      <c r="AI16" s="1090"/>
      <c r="AJ16" s="1091"/>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c r="A17" s="261">
        <v>11</v>
      </c>
      <c r="B17" s="1083"/>
      <c r="C17" s="1084"/>
      <c r="D17" s="1084"/>
      <c r="E17" s="1084"/>
      <c r="F17" s="1084"/>
      <c r="G17" s="1084"/>
      <c r="H17" s="1084"/>
      <c r="I17" s="1084"/>
      <c r="J17" s="1084"/>
      <c r="K17" s="1084"/>
      <c r="L17" s="1084"/>
      <c r="M17" s="1084"/>
      <c r="N17" s="1084"/>
      <c r="O17" s="1084"/>
      <c r="P17" s="1085"/>
      <c r="Q17" s="1095"/>
      <c r="R17" s="1096"/>
      <c r="S17" s="1096"/>
      <c r="T17" s="1096"/>
      <c r="U17" s="1096"/>
      <c r="V17" s="1096"/>
      <c r="W17" s="1096"/>
      <c r="X17" s="1096"/>
      <c r="Y17" s="1096"/>
      <c r="Z17" s="1096"/>
      <c r="AA17" s="1096"/>
      <c r="AB17" s="1096"/>
      <c r="AC17" s="1096"/>
      <c r="AD17" s="1096"/>
      <c r="AE17" s="1097"/>
      <c r="AF17" s="1089"/>
      <c r="AG17" s="1090"/>
      <c r="AH17" s="1090"/>
      <c r="AI17" s="1090"/>
      <c r="AJ17" s="1091"/>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c r="A18" s="261">
        <v>12</v>
      </c>
      <c r="B18" s="1083"/>
      <c r="C18" s="1084"/>
      <c r="D18" s="1084"/>
      <c r="E18" s="1084"/>
      <c r="F18" s="1084"/>
      <c r="G18" s="1084"/>
      <c r="H18" s="1084"/>
      <c r="I18" s="1084"/>
      <c r="J18" s="1084"/>
      <c r="K18" s="1084"/>
      <c r="L18" s="1084"/>
      <c r="M18" s="1084"/>
      <c r="N18" s="1084"/>
      <c r="O18" s="1084"/>
      <c r="P18" s="1085"/>
      <c r="Q18" s="1095"/>
      <c r="R18" s="1096"/>
      <c r="S18" s="1096"/>
      <c r="T18" s="1096"/>
      <c r="U18" s="1096"/>
      <c r="V18" s="1096"/>
      <c r="W18" s="1096"/>
      <c r="X18" s="1096"/>
      <c r="Y18" s="1096"/>
      <c r="Z18" s="1096"/>
      <c r="AA18" s="1096"/>
      <c r="AB18" s="1096"/>
      <c r="AC18" s="1096"/>
      <c r="AD18" s="1096"/>
      <c r="AE18" s="1097"/>
      <c r="AF18" s="1089"/>
      <c r="AG18" s="1090"/>
      <c r="AH18" s="1090"/>
      <c r="AI18" s="1090"/>
      <c r="AJ18" s="1091"/>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c r="A19" s="261">
        <v>13</v>
      </c>
      <c r="B19" s="1083"/>
      <c r="C19" s="1084"/>
      <c r="D19" s="1084"/>
      <c r="E19" s="1084"/>
      <c r="F19" s="1084"/>
      <c r="G19" s="1084"/>
      <c r="H19" s="1084"/>
      <c r="I19" s="1084"/>
      <c r="J19" s="1084"/>
      <c r="K19" s="1084"/>
      <c r="L19" s="1084"/>
      <c r="M19" s="1084"/>
      <c r="N19" s="1084"/>
      <c r="O19" s="1084"/>
      <c r="P19" s="1085"/>
      <c r="Q19" s="1095"/>
      <c r="R19" s="1096"/>
      <c r="S19" s="1096"/>
      <c r="T19" s="1096"/>
      <c r="U19" s="1096"/>
      <c r="V19" s="1096"/>
      <c r="W19" s="1096"/>
      <c r="X19" s="1096"/>
      <c r="Y19" s="1096"/>
      <c r="Z19" s="1096"/>
      <c r="AA19" s="1096"/>
      <c r="AB19" s="1096"/>
      <c r="AC19" s="1096"/>
      <c r="AD19" s="1096"/>
      <c r="AE19" s="1097"/>
      <c r="AF19" s="1089"/>
      <c r="AG19" s="1090"/>
      <c r="AH19" s="1090"/>
      <c r="AI19" s="1090"/>
      <c r="AJ19" s="1091"/>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c r="A20" s="261">
        <v>14</v>
      </c>
      <c r="B20" s="1083"/>
      <c r="C20" s="1084"/>
      <c r="D20" s="1084"/>
      <c r="E20" s="1084"/>
      <c r="F20" s="1084"/>
      <c r="G20" s="1084"/>
      <c r="H20" s="1084"/>
      <c r="I20" s="1084"/>
      <c r="J20" s="1084"/>
      <c r="K20" s="1084"/>
      <c r="L20" s="1084"/>
      <c r="M20" s="1084"/>
      <c r="N20" s="1084"/>
      <c r="O20" s="1084"/>
      <c r="P20" s="1085"/>
      <c r="Q20" s="1095"/>
      <c r="R20" s="1096"/>
      <c r="S20" s="1096"/>
      <c r="T20" s="1096"/>
      <c r="U20" s="1096"/>
      <c r="V20" s="1096"/>
      <c r="W20" s="1096"/>
      <c r="X20" s="1096"/>
      <c r="Y20" s="1096"/>
      <c r="Z20" s="1096"/>
      <c r="AA20" s="1096"/>
      <c r="AB20" s="1096"/>
      <c r="AC20" s="1096"/>
      <c r="AD20" s="1096"/>
      <c r="AE20" s="1097"/>
      <c r="AF20" s="1089"/>
      <c r="AG20" s="1090"/>
      <c r="AH20" s="1090"/>
      <c r="AI20" s="1090"/>
      <c r="AJ20" s="1091"/>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c r="A21" s="261">
        <v>15</v>
      </c>
      <c r="B21" s="1083"/>
      <c r="C21" s="1084"/>
      <c r="D21" s="1084"/>
      <c r="E21" s="1084"/>
      <c r="F21" s="1084"/>
      <c r="G21" s="1084"/>
      <c r="H21" s="1084"/>
      <c r="I21" s="1084"/>
      <c r="J21" s="1084"/>
      <c r="K21" s="1084"/>
      <c r="L21" s="1084"/>
      <c r="M21" s="1084"/>
      <c r="N21" s="1084"/>
      <c r="O21" s="1084"/>
      <c r="P21" s="1085"/>
      <c r="Q21" s="1095"/>
      <c r="R21" s="1096"/>
      <c r="S21" s="1096"/>
      <c r="T21" s="1096"/>
      <c r="U21" s="1096"/>
      <c r="V21" s="1096"/>
      <c r="W21" s="1096"/>
      <c r="X21" s="1096"/>
      <c r="Y21" s="1096"/>
      <c r="Z21" s="1096"/>
      <c r="AA21" s="1096"/>
      <c r="AB21" s="1096"/>
      <c r="AC21" s="1096"/>
      <c r="AD21" s="1096"/>
      <c r="AE21" s="1097"/>
      <c r="AF21" s="1089"/>
      <c r="AG21" s="1090"/>
      <c r="AH21" s="1090"/>
      <c r="AI21" s="1090"/>
      <c r="AJ21" s="1091"/>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c r="A22" s="261">
        <v>16</v>
      </c>
      <c r="B22" s="1083"/>
      <c r="C22" s="1084"/>
      <c r="D22" s="1084"/>
      <c r="E22" s="1084"/>
      <c r="F22" s="1084"/>
      <c r="G22" s="1084"/>
      <c r="H22" s="1084"/>
      <c r="I22" s="1084"/>
      <c r="J22" s="1084"/>
      <c r="K22" s="1084"/>
      <c r="L22" s="1084"/>
      <c r="M22" s="1084"/>
      <c r="N22" s="1084"/>
      <c r="O22" s="1084"/>
      <c r="P22" s="1085"/>
      <c r="Q22" s="1133"/>
      <c r="R22" s="1134"/>
      <c r="S22" s="1134"/>
      <c r="T22" s="1134"/>
      <c r="U22" s="1134"/>
      <c r="V22" s="1134"/>
      <c r="W22" s="1134"/>
      <c r="X22" s="1134"/>
      <c r="Y22" s="1134"/>
      <c r="Z22" s="1134"/>
      <c r="AA22" s="1134"/>
      <c r="AB22" s="1134"/>
      <c r="AC22" s="1134"/>
      <c r="AD22" s="1134"/>
      <c r="AE22" s="1135"/>
      <c r="AF22" s="1089"/>
      <c r="AG22" s="1090"/>
      <c r="AH22" s="1090"/>
      <c r="AI22" s="1090"/>
      <c r="AJ22" s="1091"/>
      <c r="AK22" s="1129"/>
      <c r="AL22" s="1130"/>
      <c r="AM22" s="1130"/>
      <c r="AN22" s="1130"/>
      <c r="AO22" s="1130"/>
      <c r="AP22" s="1130"/>
      <c r="AQ22" s="1130"/>
      <c r="AR22" s="1130"/>
      <c r="AS22" s="1130"/>
      <c r="AT22" s="1130"/>
      <c r="AU22" s="1131"/>
      <c r="AV22" s="1131"/>
      <c r="AW22" s="1131"/>
      <c r="AX22" s="1131"/>
      <c r="AY22" s="1132"/>
      <c r="AZ22" s="1081" t="s">
        <v>382</v>
      </c>
      <c r="BA22" s="1081"/>
      <c r="BB22" s="1081"/>
      <c r="BC22" s="1081"/>
      <c r="BD22" s="1082"/>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20"/>
      <c r="R23" s="1121"/>
      <c r="S23" s="1121"/>
      <c r="T23" s="1121"/>
      <c r="U23" s="1121"/>
      <c r="V23" s="1121"/>
      <c r="W23" s="1121"/>
      <c r="X23" s="1121"/>
      <c r="Y23" s="1121"/>
      <c r="Z23" s="1121"/>
      <c r="AA23" s="1121"/>
      <c r="AB23" s="1121"/>
      <c r="AC23" s="1121"/>
      <c r="AD23" s="1121"/>
      <c r="AE23" s="1122"/>
      <c r="AF23" s="1123">
        <v>607</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385</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c r="A24" s="1116" t="s">
        <v>386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c r="A25" s="1115" t="s">
        <v>387</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c r="A26" s="1047" t="s">
        <v>364</v>
      </c>
      <c r="B26" s="1048"/>
      <c r="C26" s="1048"/>
      <c r="D26" s="1048"/>
      <c r="E26" s="1048"/>
      <c r="F26" s="1048"/>
      <c r="G26" s="1048"/>
      <c r="H26" s="1048"/>
      <c r="I26" s="1048"/>
      <c r="J26" s="1048"/>
      <c r="K26" s="1048"/>
      <c r="L26" s="1048"/>
      <c r="M26" s="1048"/>
      <c r="N26" s="1048"/>
      <c r="O26" s="1048"/>
      <c r="P26" s="1049"/>
      <c r="Q26" s="1053" t="s">
        <v>388</v>
      </c>
      <c r="R26" s="1054"/>
      <c r="S26" s="1054"/>
      <c r="T26" s="1054"/>
      <c r="U26" s="1055"/>
      <c r="V26" s="1053" t="s">
        <v>389</v>
      </c>
      <c r="W26" s="1054"/>
      <c r="X26" s="1054"/>
      <c r="Y26" s="1054"/>
      <c r="Z26" s="1055"/>
      <c r="AA26" s="1053" t="s">
        <v>390</v>
      </c>
      <c r="AB26" s="1054"/>
      <c r="AC26" s="1054"/>
      <c r="AD26" s="1054"/>
      <c r="AE26" s="1054"/>
      <c r="AF26" s="1111" t="s">
        <v>391</v>
      </c>
      <c r="AG26" s="1060"/>
      <c r="AH26" s="1060"/>
      <c r="AI26" s="1060"/>
      <c r="AJ26" s="1112"/>
      <c r="AK26" s="1054" t="s">
        <v>392</v>
      </c>
      <c r="AL26" s="1054"/>
      <c r="AM26" s="1054"/>
      <c r="AN26" s="1054"/>
      <c r="AO26" s="1055"/>
      <c r="AP26" s="1053" t="s">
        <v>393</v>
      </c>
      <c r="AQ26" s="1054"/>
      <c r="AR26" s="1054"/>
      <c r="AS26" s="1054"/>
      <c r="AT26" s="1055"/>
      <c r="AU26" s="1053" t="s">
        <v>394</v>
      </c>
      <c r="AV26" s="1054"/>
      <c r="AW26" s="1054"/>
      <c r="AX26" s="1054"/>
      <c r="AY26" s="1055"/>
      <c r="AZ26" s="1053" t="s">
        <v>395</v>
      </c>
      <c r="BA26" s="1054"/>
      <c r="BB26" s="1054"/>
      <c r="BC26" s="1054"/>
      <c r="BD26" s="1055"/>
      <c r="BE26" s="1053" t="s">
        <v>371</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c r="A28" s="266">
        <v>1</v>
      </c>
      <c r="B28" s="1102" t="s">
        <v>396</v>
      </c>
      <c r="C28" s="1103"/>
      <c r="D28" s="1103"/>
      <c r="E28" s="1103"/>
      <c r="F28" s="1103"/>
      <c r="G28" s="1103"/>
      <c r="H28" s="1103"/>
      <c r="I28" s="1103"/>
      <c r="J28" s="1103"/>
      <c r="K28" s="1103"/>
      <c r="L28" s="1103"/>
      <c r="M28" s="1103"/>
      <c r="N28" s="1103"/>
      <c r="O28" s="1103"/>
      <c r="P28" s="1104"/>
      <c r="Q28" s="1105">
        <v>2408</v>
      </c>
      <c r="R28" s="1106"/>
      <c r="S28" s="1106"/>
      <c r="T28" s="1106"/>
      <c r="U28" s="1106"/>
      <c r="V28" s="1106">
        <v>2366</v>
      </c>
      <c r="W28" s="1106"/>
      <c r="X28" s="1106"/>
      <c r="Y28" s="1106"/>
      <c r="Z28" s="1106"/>
      <c r="AA28" s="1106">
        <v>41</v>
      </c>
      <c r="AB28" s="1106"/>
      <c r="AC28" s="1106"/>
      <c r="AD28" s="1106"/>
      <c r="AE28" s="1107"/>
      <c r="AF28" s="1108">
        <v>41</v>
      </c>
      <c r="AG28" s="1106"/>
      <c r="AH28" s="1106"/>
      <c r="AI28" s="1106"/>
      <c r="AJ28" s="1109"/>
      <c r="AK28" s="1110">
        <v>158</v>
      </c>
      <c r="AL28" s="1098"/>
      <c r="AM28" s="1098"/>
      <c r="AN28" s="1098"/>
      <c r="AO28" s="1098"/>
      <c r="AP28" s="1098" t="s">
        <v>602</v>
      </c>
      <c r="AQ28" s="1098"/>
      <c r="AR28" s="1098"/>
      <c r="AS28" s="1098"/>
      <c r="AT28" s="1098"/>
      <c r="AU28" s="1098" t="s">
        <v>602</v>
      </c>
      <c r="AV28" s="1098"/>
      <c r="AW28" s="1098"/>
      <c r="AX28" s="1098"/>
      <c r="AY28" s="1098"/>
      <c r="AZ28" s="1099" t="s">
        <v>602</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c r="A29" s="266">
        <v>2</v>
      </c>
      <c r="B29" s="1083" t="s">
        <v>397</v>
      </c>
      <c r="C29" s="1084"/>
      <c r="D29" s="1084"/>
      <c r="E29" s="1084"/>
      <c r="F29" s="1084"/>
      <c r="G29" s="1084"/>
      <c r="H29" s="1084"/>
      <c r="I29" s="1084"/>
      <c r="J29" s="1084"/>
      <c r="K29" s="1084"/>
      <c r="L29" s="1084"/>
      <c r="M29" s="1084"/>
      <c r="N29" s="1084"/>
      <c r="O29" s="1084"/>
      <c r="P29" s="1085"/>
      <c r="Q29" s="1095">
        <v>1940</v>
      </c>
      <c r="R29" s="1096"/>
      <c r="S29" s="1096"/>
      <c r="T29" s="1096"/>
      <c r="U29" s="1096"/>
      <c r="V29" s="1096">
        <v>1903</v>
      </c>
      <c r="W29" s="1096"/>
      <c r="X29" s="1096"/>
      <c r="Y29" s="1096"/>
      <c r="Z29" s="1096"/>
      <c r="AA29" s="1096">
        <v>37</v>
      </c>
      <c r="AB29" s="1096"/>
      <c r="AC29" s="1096"/>
      <c r="AD29" s="1096"/>
      <c r="AE29" s="1097"/>
      <c r="AF29" s="1089">
        <v>37</v>
      </c>
      <c r="AG29" s="1090"/>
      <c r="AH29" s="1090"/>
      <c r="AI29" s="1090"/>
      <c r="AJ29" s="1091"/>
      <c r="AK29" s="1032">
        <v>262</v>
      </c>
      <c r="AL29" s="1022"/>
      <c r="AM29" s="1022"/>
      <c r="AN29" s="1022"/>
      <c r="AO29" s="1022"/>
      <c r="AP29" s="1022" t="s">
        <v>603</v>
      </c>
      <c r="AQ29" s="1022"/>
      <c r="AR29" s="1022"/>
      <c r="AS29" s="1022"/>
      <c r="AT29" s="1022"/>
      <c r="AU29" s="1022" t="s">
        <v>603</v>
      </c>
      <c r="AV29" s="1022"/>
      <c r="AW29" s="1022"/>
      <c r="AX29" s="1022"/>
      <c r="AY29" s="1022"/>
      <c r="AZ29" s="1094" t="s">
        <v>603</v>
      </c>
      <c r="BA29" s="1094"/>
      <c r="BB29" s="1094"/>
      <c r="BC29" s="1094"/>
      <c r="BD29" s="1094"/>
      <c r="BE29" s="1078"/>
      <c r="BF29" s="1078"/>
      <c r="BG29" s="1078"/>
      <c r="BH29" s="1078"/>
      <c r="BI29" s="1079"/>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c r="A30" s="266">
        <v>3</v>
      </c>
      <c r="B30" s="1083" t="s">
        <v>398</v>
      </c>
      <c r="C30" s="1084"/>
      <c r="D30" s="1084"/>
      <c r="E30" s="1084"/>
      <c r="F30" s="1084"/>
      <c r="G30" s="1084"/>
      <c r="H30" s="1084"/>
      <c r="I30" s="1084"/>
      <c r="J30" s="1084"/>
      <c r="K30" s="1084"/>
      <c r="L30" s="1084"/>
      <c r="M30" s="1084"/>
      <c r="N30" s="1084"/>
      <c r="O30" s="1084"/>
      <c r="P30" s="1085"/>
      <c r="Q30" s="1095">
        <v>277</v>
      </c>
      <c r="R30" s="1096"/>
      <c r="S30" s="1096"/>
      <c r="T30" s="1096"/>
      <c r="U30" s="1096"/>
      <c r="V30" s="1096">
        <v>270</v>
      </c>
      <c r="W30" s="1096"/>
      <c r="X30" s="1096"/>
      <c r="Y30" s="1096"/>
      <c r="Z30" s="1096"/>
      <c r="AA30" s="1096">
        <v>7</v>
      </c>
      <c r="AB30" s="1096"/>
      <c r="AC30" s="1096"/>
      <c r="AD30" s="1096"/>
      <c r="AE30" s="1097"/>
      <c r="AF30" s="1089">
        <v>7</v>
      </c>
      <c r="AG30" s="1090"/>
      <c r="AH30" s="1090"/>
      <c r="AI30" s="1090"/>
      <c r="AJ30" s="1091"/>
      <c r="AK30" s="1032">
        <v>62</v>
      </c>
      <c r="AL30" s="1022"/>
      <c r="AM30" s="1022"/>
      <c r="AN30" s="1022"/>
      <c r="AO30" s="1022"/>
      <c r="AP30" s="1022" t="s">
        <v>602</v>
      </c>
      <c r="AQ30" s="1022"/>
      <c r="AR30" s="1022"/>
      <c r="AS30" s="1022"/>
      <c r="AT30" s="1022"/>
      <c r="AU30" s="1022" t="s">
        <v>576</v>
      </c>
      <c r="AV30" s="1022"/>
      <c r="AW30" s="1022"/>
      <c r="AX30" s="1022"/>
      <c r="AY30" s="1022"/>
      <c r="AZ30" s="1094" t="s">
        <v>602</v>
      </c>
      <c r="BA30" s="1094"/>
      <c r="BB30" s="1094"/>
      <c r="BC30" s="1094"/>
      <c r="BD30" s="1094"/>
      <c r="BE30" s="1078"/>
      <c r="BF30" s="1078"/>
      <c r="BG30" s="1078"/>
      <c r="BH30" s="1078"/>
      <c r="BI30" s="1079"/>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c r="A31" s="266">
        <v>4</v>
      </c>
      <c r="B31" s="1083" t="s">
        <v>399</v>
      </c>
      <c r="C31" s="1084"/>
      <c r="D31" s="1084"/>
      <c r="E31" s="1084"/>
      <c r="F31" s="1084"/>
      <c r="G31" s="1084"/>
      <c r="H31" s="1084"/>
      <c r="I31" s="1084"/>
      <c r="J31" s="1084"/>
      <c r="K31" s="1084"/>
      <c r="L31" s="1084"/>
      <c r="M31" s="1084"/>
      <c r="N31" s="1084"/>
      <c r="O31" s="1084"/>
      <c r="P31" s="1085"/>
      <c r="Q31" s="1095">
        <v>485</v>
      </c>
      <c r="R31" s="1096"/>
      <c r="S31" s="1096"/>
      <c r="T31" s="1096"/>
      <c r="U31" s="1096"/>
      <c r="V31" s="1096">
        <v>470</v>
      </c>
      <c r="W31" s="1096"/>
      <c r="X31" s="1096"/>
      <c r="Y31" s="1096"/>
      <c r="Z31" s="1096"/>
      <c r="AA31" s="1096">
        <v>16</v>
      </c>
      <c r="AB31" s="1096"/>
      <c r="AC31" s="1096"/>
      <c r="AD31" s="1096"/>
      <c r="AE31" s="1097"/>
      <c r="AF31" s="1089">
        <v>788</v>
      </c>
      <c r="AG31" s="1090"/>
      <c r="AH31" s="1090"/>
      <c r="AI31" s="1090"/>
      <c r="AJ31" s="1091"/>
      <c r="AK31" s="1032">
        <v>2</v>
      </c>
      <c r="AL31" s="1022"/>
      <c r="AM31" s="1022"/>
      <c r="AN31" s="1022"/>
      <c r="AO31" s="1022"/>
      <c r="AP31" s="1022">
        <v>1464</v>
      </c>
      <c r="AQ31" s="1022"/>
      <c r="AR31" s="1022"/>
      <c r="AS31" s="1022"/>
      <c r="AT31" s="1022"/>
      <c r="AU31" s="1022">
        <v>18</v>
      </c>
      <c r="AV31" s="1022"/>
      <c r="AW31" s="1022"/>
      <c r="AX31" s="1022"/>
      <c r="AY31" s="1022"/>
      <c r="AZ31" s="1094" t="s">
        <v>602</v>
      </c>
      <c r="BA31" s="1094"/>
      <c r="BB31" s="1094"/>
      <c r="BC31" s="1094"/>
      <c r="BD31" s="1094"/>
      <c r="BE31" s="1078" t="s">
        <v>400</v>
      </c>
      <c r="BF31" s="1078"/>
      <c r="BG31" s="1078"/>
      <c r="BH31" s="1078"/>
      <c r="BI31" s="1079"/>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c r="A32" s="266">
        <v>5</v>
      </c>
      <c r="B32" s="1083" t="s">
        <v>401</v>
      </c>
      <c r="C32" s="1084"/>
      <c r="D32" s="1084"/>
      <c r="E32" s="1084"/>
      <c r="F32" s="1084"/>
      <c r="G32" s="1084"/>
      <c r="H32" s="1084"/>
      <c r="I32" s="1084"/>
      <c r="J32" s="1084"/>
      <c r="K32" s="1084"/>
      <c r="L32" s="1084"/>
      <c r="M32" s="1084"/>
      <c r="N32" s="1084"/>
      <c r="O32" s="1084"/>
      <c r="P32" s="1085"/>
      <c r="Q32" s="1095">
        <v>969</v>
      </c>
      <c r="R32" s="1096"/>
      <c r="S32" s="1096"/>
      <c r="T32" s="1096"/>
      <c r="U32" s="1096"/>
      <c r="V32" s="1096">
        <v>966</v>
      </c>
      <c r="W32" s="1096"/>
      <c r="X32" s="1096"/>
      <c r="Y32" s="1096"/>
      <c r="Z32" s="1096"/>
      <c r="AA32" s="1096">
        <v>24</v>
      </c>
      <c r="AB32" s="1096"/>
      <c r="AC32" s="1096"/>
      <c r="AD32" s="1096"/>
      <c r="AE32" s="1097"/>
      <c r="AF32" s="1089">
        <v>233</v>
      </c>
      <c r="AG32" s="1090"/>
      <c r="AH32" s="1090"/>
      <c r="AI32" s="1090"/>
      <c r="AJ32" s="1091"/>
      <c r="AK32" s="1032">
        <v>568</v>
      </c>
      <c r="AL32" s="1022"/>
      <c r="AM32" s="1022"/>
      <c r="AN32" s="1022"/>
      <c r="AO32" s="1022"/>
      <c r="AP32" s="1022">
        <v>9706</v>
      </c>
      <c r="AQ32" s="1022"/>
      <c r="AR32" s="1022"/>
      <c r="AS32" s="1022"/>
      <c r="AT32" s="1022"/>
      <c r="AU32" s="1022">
        <v>5736</v>
      </c>
      <c r="AV32" s="1022"/>
      <c r="AW32" s="1022"/>
      <c r="AX32" s="1022"/>
      <c r="AY32" s="1022"/>
      <c r="AZ32" s="1094" t="s">
        <v>602</v>
      </c>
      <c r="BA32" s="1094"/>
      <c r="BB32" s="1094"/>
      <c r="BC32" s="1094"/>
      <c r="BD32" s="1094"/>
      <c r="BE32" s="1078" t="s">
        <v>402</v>
      </c>
      <c r="BF32" s="1078"/>
      <c r="BG32" s="1078"/>
      <c r="BH32" s="1078"/>
      <c r="BI32" s="1079"/>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c r="A33" s="266">
        <v>6</v>
      </c>
      <c r="B33" s="1083"/>
      <c r="C33" s="1084"/>
      <c r="D33" s="1084"/>
      <c r="E33" s="1084"/>
      <c r="F33" s="1084"/>
      <c r="G33" s="1084"/>
      <c r="H33" s="1084"/>
      <c r="I33" s="1084"/>
      <c r="J33" s="1084"/>
      <c r="K33" s="1084"/>
      <c r="L33" s="1084"/>
      <c r="M33" s="1084"/>
      <c r="N33" s="1084"/>
      <c r="O33" s="1084"/>
      <c r="P33" s="1085"/>
      <c r="Q33" s="1095"/>
      <c r="R33" s="1096"/>
      <c r="S33" s="1096"/>
      <c r="T33" s="1096"/>
      <c r="U33" s="1096"/>
      <c r="V33" s="1096"/>
      <c r="W33" s="1096"/>
      <c r="X33" s="1096"/>
      <c r="Y33" s="1096"/>
      <c r="Z33" s="1096"/>
      <c r="AA33" s="1096"/>
      <c r="AB33" s="1096"/>
      <c r="AC33" s="1096"/>
      <c r="AD33" s="1096"/>
      <c r="AE33" s="1097"/>
      <c r="AF33" s="1089"/>
      <c r="AG33" s="1090"/>
      <c r="AH33" s="1090"/>
      <c r="AI33" s="1090"/>
      <c r="AJ33" s="1091"/>
      <c r="AK33" s="1032"/>
      <c r="AL33" s="1022"/>
      <c r="AM33" s="1022"/>
      <c r="AN33" s="1022"/>
      <c r="AO33" s="1022"/>
      <c r="AP33" s="1022"/>
      <c r="AQ33" s="1022"/>
      <c r="AR33" s="1022"/>
      <c r="AS33" s="1022"/>
      <c r="AT33" s="1022"/>
      <c r="AU33" s="1022"/>
      <c r="AV33" s="1022"/>
      <c r="AW33" s="1022"/>
      <c r="AX33" s="1022"/>
      <c r="AY33" s="1022"/>
      <c r="AZ33" s="1094"/>
      <c r="BA33" s="1094"/>
      <c r="BB33" s="1094"/>
      <c r="BC33" s="1094"/>
      <c r="BD33" s="1094"/>
      <c r="BE33" s="1078"/>
      <c r="BF33" s="1078"/>
      <c r="BG33" s="1078"/>
      <c r="BH33" s="1078"/>
      <c r="BI33" s="1079"/>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c r="A34" s="266">
        <v>7</v>
      </c>
      <c r="B34" s="1083"/>
      <c r="C34" s="1084"/>
      <c r="D34" s="1084"/>
      <c r="E34" s="1084"/>
      <c r="F34" s="1084"/>
      <c r="G34" s="1084"/>
      <c r="H34" s="1084"/>
      <c r="I34" s="1084"/>
      <c r="J34" s="1084"/>
      <c r="K34" s="1084"/>
      <c r="L34" s="1084"/>
      <c r="M34" s="1084"/>
      <c r="N34" s="1084"/>
      <c r="O34" s="1084"/>
      <c r="P34" s="1085"/>
      <c r="Q34" s="1095"/>
      <c r="R34" s="1096"/>
      <c r="S34" s="1096"/>
      <c r="T34" s="1096"/>
      <c r="U34" s="1096"/>
      <c r="V34" s="1096"/>
      <c r="W34" s="1096"/>
      <c r="X34" s="1096"/>
      <c r="Y34" s="1096"/>
      <c r="Z34" s="1096"/>
      <c r="AA34" s="1096"/>
      <c r="AB34" s="1096"/>
      <c r="AC34" s="1096"/>
      <c r="AD34" s="1096"/>
      <c r="AE34" s="1097"/>
      <c r="AF34" s="1089"/>
      <c r="AG34" s="1090"/>
      <c r="AH34" s="1090"/>
      <c r="AI34" s="1090"/>
      <c r="AJ34" s="1091"/>
      <c r="AK34" s="1032"/>
      <c r="AL34" s="1022"/>
      <c r="AM34" s="1022"/>
      <c r="AN34" s="1022"/>
      <c r="AO34" s="1022"/>
      <c r="AP34" s="1022"/>
      <c r="AQ34" s="1022"/>
      <c r="AR34" s="1022"/>
      <c r="AS34" s="1022"/>
      <c r="AT34" s="1022"/>
      <c r="AU34" s="1022"/>
      <c r="AV34" s="1022"/>
      <c r="AW34" s="1022"/>
      <c r="AX34" s="1022"/>
      <c r="AY34" s="1022"/>
      <c r="AZ34" s="1094"/>
      <c r="BA34" s="1094"/>
      <c r="BB34" s="1094"/>
      <c r="BC34" s="1094"/>
      <c r="BD34" s="1094"/>
      <c r="BE34" s="1078"/>
      <c r="BF34" s="1078"/>
      <c r="BG34" s="1078"/>
      <c r="BH34" s="1078"/>
      <c r="BI34" s="1079"/>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c r="A35" s="266">
        <v>8</v>
      </c>
      <c r="B35" s="1083"/>
      <c r="C35" s="1084"/>
      <c r="D35" s="1084"/>
      <c r="E35" s="1084"/>
      <c r="F35" s="1084"/>
      <c r="G35" s="1084"/>
      <c r="H35" s="1084"/>
      <c r="I35" s="1084"/>
      <c r="J35" s="1084"/>
      <c r="K35" s="1084"/>
      <c r="L35" s="1084"/>
      <c r="M35" s="1084"/>
      <c r="N35" s="1084"/>
      <c r="O35" s="1084"/>
      <c r="P35" s="1085"/>
      <c r="Q35" s="1095"/>
      <c r="R35" s="1096"/>
      <c r="S35" s="1096"/>
      <c r="T35" s="1096"/>
      <c r="U35" s="1096"/>
      <c r="V35" s="1096"/>
      <c r="W35" s="1096"/>
      <c r="X35" s="1096"/>
      <c r="Y35" s="1096"/>
      <c r="Z35" s="1096"/>
      <c r="AA35" s="1096"/>
      <c r="AB35" s="1096"/>
      <c r="AC35" s="1096"/>
      <c r="AD35" s="1096"/>
      <c r="AE35" s="1097"/>
      <c r="AF35" s="1089"/>
      <c r="AG35" s="1090"/>
      <c r="AH35" s="1090"/>
      <c r="AI35" s="1090"/>
      <c r="AJ35" s="1091"/>
      <c r="AK35" s="1032"/>
      <c r="AL35" s="1022"/>
      <c r="AM35" s="1022"/>
      <c r="AN35" s="1022"/>
      <c r="AO35" s="1022"/>
      <c r="AP35" s="1022"/>
      <c r="AQ35" s="1022"/>
      <c r="AR35" s="1022"/>
      <c r="AS35" s="1022"/>
      <c r="AT35" s="1022"/>
      <c r="AU35" s="1022"/>
      <c r="AV35" s="1022"/>
      <c r="AW35" s="1022"/>
      <c r="AX35" s="1022"/>
      <c r="AY35" s="1022"/>
      <c r="AZ35" s="1094"/>
      <c r="BA35" s="1094"/>
      <c r="BB35" s="1094"/>
      <c r="BC35" s="1094"/>
      <c r="BD35" s="1094"/>
      <c r="BE35" s="1078"/>
      <c r="BF35" s="1078"/>
      <c r="BG35" s="1078"/>
      <c r="BH35" s="1078"/>
      <c r="BI35" s="1079"/>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c r="A36" s="266">
        <v>9</v>
      </c>
      <c r="B36" s="1083"/>
      <c r="C36" s="1084"/>
      <c r="D36" s="1084"/>
      <c r="E36" s="1084"/>
      <c r="F36" s="1084"/>
      <c r="G36" s="1084"/>
      <c r="H36" s="1084"/>
      <c r="I36" s="1084"/>
      <c r="J36" s="1084"/>
      <c r="K36" s="1084"/>
      <c r="L36" s="1084"/>
      <c r="M36" s="1084"/>
      <c r="N36" s="1084"/>
      <c r="O36" s="1084"/>
      <c r="P36" s="1085"/>
      <c r="Q36" s="1095"/>
      <c r="R36" s="1096"/>
      <c r="S36" s="1096"/>
      <c r="T36" s="1096"/>
      <c r="U36" s="1096"/>
      <c r="V36" s="1096"/>
      <c r="W36" s="1096"/>
      <c r="X36" s="1096"/>
      <c r="Y36" s="1096"/>
      <c r="Z36" s="1096"/>
      <c r="AA36" s="1096"/>
      <c r="AB36" s="1096"/>
      <c r="AC36" s="1096"/>
      <c r="AD36" s="1096"/>
      <c r="AE36" s="1097"/>
      <c r="AF36" s="1089"/>
      <c r="AG36" s="1090"/>
      <c r="AH36" s="1090"/>
      <c r="AI36" s="1090"/>
      <c r="AJ36" s="1091"/>
      <c r="AK36" s="1032"/>
      <c r="AL36" s="1022"/>
      <c r="AM36" s="1022"/>
      <c r="AN36" s="1022"/>
      <c r="AO36" s="1022"/>
      <c r="AP36" s="1022"/>
      <c r="AQ36" s="1022"/>
      <c r="AR36" s="1022"/>
      <c r="AS36" s="1022"/>
      <c r="AT36" s="1022"/>
      <c r="AU36" s="1022"/>
      <c r="AV36" s="1022"/>
      <c r="AW36" s="1022"/>
      <c r="AX36" s="1022"/>
      <c r="AY36" s="1022"/>
      <c r="AZ36" s="1094"/>
      <c r="BA36" s="1094"/>
      <c r="BB36" s="1094"/>
      <c r="BC36" s="1094"/>
      <c r="BD36" s="1094"/>
      <c r="BE36" s="1078"/>
      <c r="BF36" s="1078"/>
      <c r="BG36" s="1078"/>
      <c r="BH36" s="1078"/>
      <c r="BI36" s="1079"/>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c r="A37" s="266">
        <v>10</v>
      </c>
      <c r="B37" s="1083"/>
      <c r="C37" s="1084"/>
      <c r="D37" s="1084"/>
      <c r="E37" s="1084"/>
      <c r="F37" s="1084"/>
      <c r="G37" s="1084"/>
      <c r="H37" s="1084"/>
      <c r="I37" s="1084"/>
      <c r="J37" s="1084"/>
      <c r="K37" s="1084"/>
      <c r="L37" s="1084"/>
      <c r="M37" s="1084"/>
      <c r="N37" s="1084"/>
      <c r="O37" s="1084"/>
      <c r="P37" s="1085"/>
      <c r="Q37" s="1095"/>
      <c r="R37" s="1096"/>
      <c r="S37" s="1096"/>
      <c r="T37" s="1096"/>
      <c r="U37" s="1096"/>
      <c r="V37" s="1096"/>
      <c r="W37" s="1096"/>
      <c r="X37" s="1096"/>
      <c r="Y37" s="1096"/>
      <c r="Z37" s="1096"/>
      <c r="AA37" s="1096"/>
      <c r="AB37" s="1096"/>
      <c r="AC37" s="1096"/>
      <c r="AD37" s="1096"/>
      <c r="AE37" s="1097"/>
      <c r="AF37" s="1089"/>
      <c r="AG37" s="1090"/>
      <c r="AH37" s="1090"/>
      <c r="AI37" s="1090"/>
      <c r="AJ37" s="1091"/>
      <c r="AK37" s="1032"/>
      <c r="AL37" s="1022"/>
      <c r="AM37" s="1022"/>
      <c r="AN37" s="1022"/>
      <c r="AO37" s="1022"/>
      <c r="AP37" s="1022"/>
      <c r="AQ37" s="1022"/>
      <c r="AR37" s="1022"/>
      <c r="AS37" s="1022"/>
      <c r="AT37" s="1022"/>
      <c r="AU37" s="1022"/>
      <c r="AV37" s="1022"/>
      <c r="AW37" s="1022"/>
      <c r="AX37" s="1022"/>
      <c r="AY37" s="1022"/>
      <c r="AZ37" s="1094"/>
      <c r="BA37" s="1094"/>
      <c r="BB37" s="1094"/>
      <c r="BC37" s="1094"/>
      <c r="BD37" s="1094"/>
      <c r="BE37" s="1078"/>
      <c r="BF37" s="1078"/>
      <c r="BG37" s="1078"/>
      <c r="BH37" s="1078"/>
      <c r="BI37" s="1079"/>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c r="A38" s="266">
        <v>11</v>
      </c>
      <c r="B38" s="1083"/>
      <c r="C38" s="1084"/>
      <c r="D38" s="1084"/>
      <c r="E38" s="1084"/>
      <c r="F38" s="1084"/>
      <c r="G38" s="1084"/>
      <c r="H38" s="1084"/>
      <c r="I38" s="1084"/>
      <c r="J38" s="1084"/>
      <c r="K38" s="1084"/>
      <c r="L38" s="1084"/>
      <c r="M38" s="1084"/>
      <c r="N38" s="1084"/>
      <c r="O38" s="1084"/>
      <c r="P38" s="1085"/>
      <c r="Q38" s="1095"/>
      <c r="R38" s="1096"/>
      <c r="S38" s="1096"/>
      <c r="T38" s="1096"/>
      <c r="U38" s="1096"/>
      <c r="V38" s="1096"/>
      <c r="W38" s="1096"/>
      <c r="X38" s="1096"/>
      <c r="Y38" s="1096"/>
      <c r="Z38" s="1096"/>
      <c r="AA38" s="1096"/>
      <c r="AB38" s="1096"/>
      <c r="AC38" s="1096"/>
      <c r="AD38" s="1096"/>
      <c r="AE38" s="1097"/>
      <c r="AF38" s="1089"/>
      <c r="AG38" s="1090"/>
      <c r="AH38" s="1090"/>
      <c r="AI38" s="1090"/>
      <c r="AJ38" s="1091"/>
      <c r="AK38" s="1032"/>
      <c r="AL38" s="1022"/>
      <c r="AM38" s="1022"/>
      <c r="AN38" s="1022"/>
      <c r="AO38" s="1022"/>
      <c r="AP38" s="1022"/>
      <c r="AQ38" s="1022"/>
      <c r="AR38" s="1022"/>
      <c r="AS38" s="1022"/>
      <c r="AT38" s="1022"/>
      <c r="AU38" s="1022"/>
      <c r="AV38" s="1022"/>
      <c r="AW38" s="1022"/>
      <c r="AX38" s="1022"/>
      <c r="AY38" s="1022"/>
      <c r="AZ38" s="1094"/>
      <c r="BA38" s="1094"/>
      <c r="BB38" s="1094"/>
      <c r="BC38" s="1094"/>
      <c r="BD38" s="1094"/>
      <c r="BE38" s="1078"/>
      <c r="BF38" s="1078"/>
      <c r="BG38" s="1078"/>
      <c r="BH38" s="1078"/>
      <c r="BI38" s="1079"/>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c r="A39" s="266">
        <v>12</v>
      </c>
      <c r="B39" s="1083"/>
      <c r="C39" s="1084"/>
      <c r="D39" s="1084"/>
      <c r="E39" s="1084"/>
      <c r="F39" s="1084"/>
      <c r="G39" s="1084"/>
      <c r="H39" s="1084"/>
      <c r="I39" s="1084"/>
      <c r="J39" s="1084"/>
      <c r="K39" s="1084"/>
      <c r="L39" s="1084"/>
      <c r="M39" s="1084"/>
      <c r="N39" s="1084"/>
      <c r="O39" s="1084"/>
      <c r="P39" s="1085"/>
      <c r="Q39" s="1095"/>
      <c r="R39" s="1096"/>
      <c r="S39" s="1096"/>
      <c r="T39" s="1096"/>
      <c r="U39" s="1096"/>
      <c r="V39" s="1096"/>
      <c r="W39" s="1096"/>
      <c r="X39" s="1096"/>
      <c r="Y39" s="1096"/>
      <c r="Z39" s="1096"/>
      <c r="AA39" s="1096"/>
      <c r="AB39" s="1096"/>
      <c r="AC39" s="1096"/>
      <c r="AD39" s="1096"/>
      <c r="AE39" s="1097"/>
      <c r="AF39" s="1089"/>
      <c r="AG39" s="1090"/>
      <c r="AH39" s="1090"/>
      <c r="AI39" s="1090"/>
      <c r="AJ39" s="1091"/>
      <c r="AK39" s="1032"/>
      <c r="AL39" s="1022"/>
      <c r="AM39" s="1022"/>
      <c r="AN39" s="1022"/>
      <c r="AO39" s="1022"/>
      <c r="AP39" s="1022"/>
      <c r="AQ39" s="1022"/>
      <c r="AR39" s="1022"/>
      <c r="AS39" s="1022"/>
      <c r="AT39" s="1022"/>
      <c r="AU39" s="1022"/>
      <c r="AV39" s="1022"/>
      <c r="AW39" s="1022"/>
      <c r="AX39" s="1022"/>
      <c r="AY39" s="1022"/>
      <c r="AZ39" s="1094"/>
      <c r="BA39" s="1094"/>
      <c r="BB39" s="1094"/>
      <c r="BC39" s="1094"/>
      <c r="BD39" s="1094"/>
      <c r="BE39" s="1078"/>
      <c r="BF39" s="1078"/>
      <c r="BG39" s="1078"/>
      <c r="BH39" s="1078"/>
      <c r="BI39" s="1079"/>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c r="A40" s="261">
        <v>13</v>
      </c>
      <c r="B40" s="1083"/>
      <c r="C40" s="1084"/>
      <c r="D40" s="1084"/>
      <c r="E40" s="1084"/>
      <c r="F40" s="1084"/>
      <c r="G40" s="1084"/>
      <c r="H40" s="1084"/>
      <c r="I40" s="1084"/>
      <c r="J40" s="1084"/>
      <c r="K40" s="1084"/>
      <c r="L40" s="1084"/>
      <c r="M40" s="1084"/>
      <c r="N40" s="1084"/>
      <c r="O40" s="1084"/>
      <c r="P40" s="1085"/>
      <c r="Q40" s="1095"/>
      <c r="R40" s="1096"/>
      <c r="S40" s="1096"/>
      <c r="T40" s="1096"/>
      <c r="U40" s="1096"/>
      <c r="V40" s="1096"/>
      <c r="W40" s="1096"/>
      <c r="X40" s="1096"/>
      <c r="Y40" s="1096"/>
      <c r="Z40" s="1096"/>
      <c r="AA40" s="1096"/>
      <c r="AB40" s="1096"/>
      <c r="AC40" s="1096"/>
      <c r="AD40" s="1096"/>
      <c r="AE40" s="1097"/>
      <c r="AF40" s="1089"/>
      <c r="AG40" s="1090"/>
      <c r="AH40" s="1090"/>
      <c r="AI40" s="1090"/>
      <c r="AJ40" s="1091"/>
      <c r="AK40" s="1032"/>
      <c r="AL40" s="1022"/>
      <c r="AM40" s="1022"/>
      <c r="AN40" s="1022"/>
      <c r="AO40" s="1022"/>
      <c r="AP40" s="1022"/>
      <c r="AQ40" s="1022"/>
      <c r="AR40" s="1022"/>
      <c r="AS40" s="1022"/>
      <c r="AT40" s="1022"/>
      <c r="AU40" s="1022"/>
      <c r="AV40" s="1022"/>
      <c r="AW40" s="1022"/>
      <c r="AX40" s="1022"/>
      <c r="AY40" s="1022"/>
      <c r="AZ40" s="1094"/>
      <c r="BA40" s="1094"/>
      <c r="BB40" s="1094"/>
      <c r="BC40" s="1094"/>
      <c r="BD40" s="1094"/>
      <c r="BE40" s="1078"/>
      <c r="BF40" s="1078"/>
      <c r="BG40" s="1078"/>
      <c r="BH40" s="1078"/>
      <c r="BI40" s="1079"/>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c r="A41" s="261">
        <v>14</v>
      </c>
      <c r="B41" s="1083"/>
      <c r="C41" s="1084"/>
      <c r="D41" s="1084"/>
      <c r="E41" s="1084"/>
      <c r="F41" s="1084"/>
      <c r="G41" s="1084"/>
      <c r="H41" s="1084"/>
      <c r="I41" s="1084"/>
      <c r="J41" s="1084"/>
      <c r="K41" s="1084"/>
      <c r="L41" s="1084"/>
      <c r="M41" s="1084"/>
      <c r="N41" s="1084"/>
      <c r="O41" s="1084"/>
      <c r="P41" s="1085"/>
      <c r="Q41" s="1095"/>
      <c r="R41" s="1096"/>
      <c r="S41" s="1096"/>
      <c r="T41" s="1096"/>
      <c r="U41" s="1096"/>
      <c r="V41" s="1096"/>
      <c r="W41" s="1096"/>
      <c r="X41" s="1096"/>
      <c r="Y41" s="1096"/>
      <c r="Z41" s="1096"/>
      <c r="AA41" s="1096"/>
      <c r="AB41" s="1096"/>
      <c r="AC41" s="1096"/>
      <c r="AD41" s="1096"/>
      <c r="AE41" s="1097"/>
      <c r="AF41" s="1089"/>
      <c r="AG41" s="1090"/>
      <c r="AH41" s="1090"/>
      <c r="AI41" s="1090"/>
      <c r="AJ41" s="1091"/>
      <c r="AK41" s="1032"/>
      <c r="AL41" s="1022"/>
      <c r="AM41" s="1022"/>
      <c r="AN41" s="1022"/>
      <c r="AO41" s="1022"/>
      <c r="AP41" s="1022"/>
      <c r="AQ41" s="1022"/>
      <c r="AR41" s="1022"/>
      <c r="AS41" s="1022"/>
      <c r="AT41" s="1022"/>
      <c r="AU41" s="1022"/>
      <c r="AV41" s="1022"/>
      <c r="AW41" s="1022"/>
      <c r="AX41" s="1022"/>
      <c r="AY41" s="1022"/>
      <c r="AZ41" s="1094"/>
      <c r="BA41" s="1094"/>
      <c r="BB41" s="1094"/>
      <c r="BC41" s="1094"/>
      <c r="BD41" s="1094"/>
      <c r="BE41" s="1078"/>
      <c r="BF41" s="1078"/>
      <c r="BG41" s="1078"/>
      <c r="BH41" s="1078"/>
      <c r="BI41" s="1079"/>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c r="A42" s="261">
        <v>15</v>
      </c>
      <c r="B42" s="1083"/>
      <c r="C42" s="1084"/>
      <c r="D42" s="1084"/>
      <c r="E42" s="1084"/>
      <c r="F42" s="1084"/>
      <c r="G42" s="1084"/>
      <c r="H42" s="1084"/>
      <c r="I42" s="1084"/>
      <c r="J42" s="1084"/>
      <c r="K42" s="1084"/>
      <c r="L42" s="1084"/>
      <c r="M42" s="1084"/>
      <c r="N42" s="1084"/>
      <c r="O42" s="1084"/>
      <c r="P42" s="1085"/>
      <c r="Q42" s="1095"/>
      <c r="R42" s="1096"/>
      <c r="S42" s="1096"/>
      <c r="T42" s="1096"/>
      <c r="U42" s="1096"/>
      <c r="V42" s="1096"/>
      <c r="W42" s="1096"/>
      <c r="X42" s="1096"/>
      <c r="Y42" s="1096"/>
      <c r="Z42" s="1096"/>
      <c r="AA42" s="1096"/>
      <c r="AB42" s="1096"/>
      <c r="AC42" s="1096"/>
      <c r="AD42" s="1096"/>
      <c r="AE42" s="1097"/>
      <c r="AF42" s="1089"/>
      <c r="AG42" s="1090"/>
      <c r="AH42" s="1090"/>
      <c r="AI42" s="1090"/>
      <c r="AJ42" s="1091"/>
      <c r="AK42" s="1032"/>
      <c r="AL42" s="1022"/>
      <c r="AM42" s="1022"/>
      <c r="AN42" s="1022"/>
      <c r="AO42" s="1022"/>
      <c r="AP42" s="1022"/>
      <c r="AQ42" s="1022"/>
      <c r="AR42" s="1022"/>
      <c r="AS42" s="1022"/>
      <c r="AT42" s="1022"/>
      <c r="AU42" s="1022"/>
      <c r="AV42" s="1022"/>
      <c r="AW42" s="1022"/>
      <c r="AX42" s="1022"/>
      <c r="AY42" s="1022"/>
      <c r="AZ42" s="1094"/>
      <c r="BA42" s="1094"/>
      <c r="BB42" s="1094"/>
      <c r="BC42" s="1094"/>
      <c r="BD42" s="1094"/>
      <c r="BE42" s="1078"/>
      <c r="BF42" s="1078"/>
      <c r="BG42" s="1078"/>
      <c r="BH42" s="1078"/>
      <c r="BI42" s="1079"/>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c r="A43" s="261">
        <v>16</v>
      </c>
      <c r="B43" s="1083"/>
      <c r="C43" s="1084"/>
      <c r="D43" s="1084"/>
      <c r="E43" s="1084"/>
      <c r="F43" s="1084"/>
      <c r="G43" s="1084"/>
      <c r="H43" s="1084"/>
      <c r="I43" s="1084"/>
      <c r="J43" s="1084"/>
      <c r="K43" s="1084"/>
      <c r="L43" s="1084"/>
      <c r="M43" s="1084"/>
      <c r="N43" s="1084"/>
      <c r="O43" s="1084"/>
      <c r="P43" s="1085"/>
      <c r="Q43" s="1095"/>
      <c r="R43" s="1096"/>
      <c r="S43" s="1096"/>
      <c r="T43" s="1096"/>
      <c r="U43" s="1096"/>
      <c r="V43" s="1096"/>
      <c r="W43" s="1096"/>
      <c r="X43" s="1096"/>
      <c r="Y43" s="1096"/>
      <c r="Z43" s="1096"/>
      <c r="AA43" s="1096"/>
      <c r="AB43" s="1096"/>
      <c r="AC43" s="1096"/>
      <c r="AD43" s="1096"/>
      <c r="AE43" s="1097"/>
      <c r="AF43" s="1089"/>
      <c r="AG43" s="1090"/>
      <c r="AH43" s="1090"/>
      <c r="AI43" s="1090"/>
      <c r="AJ43" s="1091"/>
      <c r="AK43" s="1032"/>
      <c r="AL43" s="1022"/>
      <c r="AM43" s="1022"/>
      <c r="AN43" s="1022"/>
      <c r="AO43" s="1022"/>
      <c r="AP43" s="1022"/>
      <c r="AQ43" s="1022"/>
      <c r="AR43" s="1022"/>
      <c r="AS43" s="1022"/>
      <c r="AT43" s="1022"/>
      <c r="AU43" s="1022"/>
      <c r="AV43" s="1022"/>
      <c r="AW43" s="1022"/>
      <c r="AX43" s="1022"/>
      <c r="AY43" s="1022"/>
      <c r="AZ43" s="1094"/>
      <c r="BA43" s="1094"/>
      <c r="BB43" s="1094"/>
      <c r="BC43" s="1094"/>
      <c r="BD43" s="1094"/>
      <c r="BE43" s="1078"/>
      <c r="BF43" s="1078"/>
      <c r="BG43" s="1078"/>
      <c r="BH43" s="1078"/>
      <c r="BI43" s="1079"/>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c r="A44" s="261">
        <v>17</v>
      </c>
      <c r="B44" s="1083"/>
      <c r="C44" s="1084"/>
      <c r="D44" s="1084"/>
      <c r="E44" s="1084"/>
      <c r="F44" s="1084"/>
      <c r="G44" s="1084"/>
      <c r="H44" s="1084"/>
      <c r="I44" s="1084"/>
      <c r="J44" s="1084"/>
      <c r="K44" s="1084"/>
      <c r="L44" s="1084"/>
      <c r="M44" s="1084"/>
      <c r="N44" s="1084"/>
      <c r="O44" s="1084"/>
      <c r="P44" s="1085"/>
      <c r="Q44" s="1095"/>
      <c r="R44" s="1096"/>
      <c r="S44" s="1096"/>
      <c r="T44" s="1096"/>
      <c r="U44" s="1096"/>
      <c r="V44" s="1096"/>
      <c r="W44" s="1096"/>
      <c r="X44" s="1096"/>
      <c r="Y44" s="1096"/>
      <c r="Z44" s="1096"/>
      <c r="AA44" s="1096"/>
      <c r="AB44" s="1096"/>
      <c r="AC44" s="1096"/>
      <c r="AD44" s="1096"/>
      <c r="AE44" s="1097"/>
      <c r="AF44" s="1089"/>
      <c r="AG44" s="1090"/>
      <c r="AH44" s="1090"/>
      <c r="AI44" s="1090"/>
      <c r="AJ44" s="1091"/>
      <c r="AK44" s="1032"/>
      <c r="AL44" s="1022"/>
      <c r="AM44" s="1022"/>
      <c r="AN44" s="1022"/>
      <c r="AO44" s="1022"/>
      <c r="AP44" s="1022"/>
      <c r="AQ44" s="1022"/>
      <c r="AR44" s="1022"/>
      <c r="AS44" s="1022"/>
      <c r="AT44" s="1022"/>
      <c r="AU44" s="1022"/>
      <c r="AV44" s="1022"/>
      <c r="AW44" s="1022"/>
      <c r="AX44" s="1022"/>
      <c r="AY44" s="1022"/>
      <c r="AZ44" s="1094"/>
      <c r="BA44" s="1094"/>
      <c r="BB44" s="1094"/>
      <c r="BC44" s="1094"/>
      <c r="BD44" s="1094"/>
      <c r="BE44" s="1078"/>
      <c r="BF44" s="1078"/>
      <c r="BG44" s="1078"/>
      <c r="BH44" s="1078"/>
      <c r="BI44" s="1079"/>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c r="A45" s="261">
        <v>18</v>
      </c>
      <c r="B45" s="1083"/>
      <c r="C45" s="1084"/>
      <c r="D45" s="1084"/>
      <c r="E45" s="1084"/>
      <c r="F45" s="1084"/>
      <c r="G45" s="1084"/>
      <c r="H45" s="1084"/>
      <c r="I45" s="1084"/>
      <c r="J45" s="1084"/>
      <c r="K45" s="1084"/>
      <c r="L45" s="1084"/>
      <c r="M45" s="1084"/>
      <c r="N45" s="1084"/>
      <c r="O45" s="1084"/>
      <c r="P45" s="1085"/>
      <c r="Q45" s="1095"/>
      <c r="R45" s="1096"/>
      <c r="S45" s="1096"/>
      <c r="T45" s="1096"/>
      <c r="U45" s="1096"/>
      <c r="V45" s="1096"/>
      <c r="W45" s="1096"/>
      <c r="X45" s="1096"/>
      <c r="Y45" s="1096"/>
      <c r="Z45" s="1096"/>
      <c r="AA45" s="1096"/>
      <c r="AB45" s="1096"/>
      <c r="AC45" s="1096"/>
      <c r="AD45" s="1096"/>
      <c r="AE45" s="1097"/>
      <c r="AF45" s="1089"/>
      <c r="AG45" s="1090"/>
      <c r="AH45" s="1090"/>
      <c r="AI45" s="1090"/>
      <c r="AJ45" s="1091"/>
      <c r="AK45" s="1032"/>
      <c r="AL45" s="1022"/>
      <c r="AM45" s="1022"/>
      <c r="AN45" s="1022"/>
      <c r="AO45" s="1022"/>
      <c r="AP45" s="1022"/>
      <c r="AQ45" s="1022"/>
      <c r="AR45" s="1022"/>
      <c r="AS45" s="1022"/>
      <c r="AT45" s="1022"/>
      <c r="AU45" s="1022"/>
      <c r="AV45" s="1022"/>
      <c r="AW45" s="1022"/>
      <c r="AX45" s="1022"/>
      <c r="AY45" s="1022"/>
      <c r="AZ45" s="1094"/>
      <c r="BA45" s="1094"/>
      <c r="BB45" s="1094"/>
      <c r="BC45" s="1094"/>
      <c r="BD45" s="1094"/>
      <c r="BE45" s="1078"/>
      <c r="BF45" s="1078"/>
      <c r="BG45" s="1078"/>
      <c r="BH45" s="1078"/>
      <c r="BI45" s="1079"/>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c r="A46" s="261">
        <v>19</v>
      </c>
      <c r="B46" s="1083"/>
      <c r="C46" s="1084"/>
      <c r="D46" s="1084"/>
      <c r="E46" s="1084"/>
      <c r="F46" s="1084"/>
      <c r="G46" s="1084"/>
      <c r="H46" s="1084"/>
      <c r="I46" s="1084"/>
      <c r="J46" s="1084"/>
      <c r="K46" s="1084"/>
      <c r="L46" s="1084"/>
      <c r="M46" s="1084"/>
      <c r="N46" s="1084"/>
      <c r="O46" s="1084"/>
      <c r="P46" s="1085"/>
      <c r="Q46" s="1095"/>
      <c r="R46" s="1096"/>
      <c r="S46" s="1096"/>
      <c r="T46" s="1096"/>
      <c r="U46" s="1096"/>
      <c r="V46" s="1096"/>
      <c r="W46" s="1096"/>
      <c r="X46" s="1096"/>
      <c r="Y46" s="1096"/>
      <c r="Z46" s="1096"/>
      <c r="AA46" s="1096"/>
      <c r="AB46" s="1096"/>
      <c r="AC46" s="1096"/>
      <c r="AD46" s="1096"/>
      <c r="AE46" s="1097"/>
      <c r="AF46" s="1089"/>
      <c r="AG46" s="1090"/>
      <c r="AH46" s="1090"/>
      <c r="AI46" s="1090"/>
      <c r="AJ46" s="1091"/>
      <c r="AK46" s="1032"/>
      <c r="AL46" s="1022"/>
      <c r="AM46" s="1022"/>
      <c r="AN46" s="1022"/>
      <c r="AO46" s="1022"/>
      <c r="AP46" s="1022"/>
      <c r="AQ46" s="1022"/>
      <c r="AR46" s="1022"/>
      <c r="AS46" s="1022"/>
      <c r="AT46" s="1022"/>
      <c r="AU46" s="1022"/>
      <c r="AV46" s="1022"/>
      <c r="AW46" s="1022"/>
      <c r="AX46" s="1022"/>
      <c r="AY46" s="1022"/>
      <c r="AZ46" s="1094"/>
      <c r="BA46" s="1094"/>
      <c r="BB46" s="1094"/>
      <c r="BC46" s="1094"/>
      <c r="BD46" s="1094"/>
      <c r="BE46" s="1078"/>
      <c r="BF46" s="1078"/>
      <c r="BG46" s="1078"/>
      <c r="BH46" s="1078"/>
      <c r="BI46" s="1079"/>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c r="A47" s="261">
        <v>20</v>
      </c>
      <c r="B47" s="1083"/>
      <c r="C47" s="1084"/>
      <c r="D47" s="1084"/>
      <c r="E47" s="1084"/>
      <c r="F47" s="1084"/>
      <c r="G47" s="1084"/>
      <c r="H47" s="1084"/>
      <c r="I47" s="1084"/>
      <c r="J47" s="1084"/>
      <c r="K47" s="1084"/>
      <c r="L47" s="1084"/>
      <c r="M47" s="1084"/>
      <c r="N47" s="1084"/>
      <c r="O47" s="1084"/>
      <c r="P47" s="1085"/>
      <c r="Q47" s="1095"/>
      <c r="R47" s="1096"/>
      <c r="S47" s="1096"/>
      <c r="T47" s="1096"/>
      <c r="U47" s="1096"/>
      <c r="V47" s="1096"/>
      <c r="W47" s="1096"/>
      <c r="X47" s="1096"/>
      <c r="Y47" s="1096"/>
      <c r="Z47" s="1096"/>
      <c r="AA47" s="1096"/>
      <c r="AB47" s="1096"/>
      <c r="AC47" s="1096"/>
      <c r="AD47" s="1096"/>
      <c r="AE47" s="1097"/>
      <c r="AF47" s="1089"/>
      <c r="AG47" s="1090"/>
      <c r="AH47" s="1090"/>
      <c r="AI47" s="1090"/>
      <c r="AJ47" s="1091"/>
      <c r="AK47" s="1032"/>
      <c r="AL47" s="1022"/>
      <c r="AM47" s="1022"/>
      <c r="AN47" s="1022"/>
      <c r="AO47" s="1022"/>
      <c r="AP47" s="1022"/>
      <c r="AQ47" s="1022"/>
      <c r="AR47" s="1022"/>
      <c r="AS47" s="1022"/>
      <c r="AT47" s="1022"/>
      <c r="AU47" s="1022"/>
      <c r="AV47" s="1022"/>
      <c r="AW47" s="1022"/>
      <c r="AX47" s="1022"/>
      <c r="AY47" s="1022"/>
      <c r="AZ47" s="1094"/>
      <c r="BA47" s="1094"/>
      <c r="BB47" s="1094"/>
      <c r="BC47" s="1094"/>
      <c r="BD47" s="1094"/>
      <c r="BE47" s="1078"/>
      <c r="BF47" s="1078"/>
      <c r="BG47" s="1078"/>
      <c r="BH47" s="1078"/>
      <c r="BI47" s="1079"/>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c r="A48" s="261">
        <v>21</v>
      </c>
      <c r="B48" s="1083"/>
      <c r="C48" s="1084"/>
      <c r="D48" s="1084"/>
      <c r="E48" s="1084"/>
      <c r="F48" s="1084"/>
      <c r="G48" s="1084"/>
      <c r="H48" s="1084"/>
      <c r="I48" s="1084"/>
      <c r="J48" s="1084"/>
      <c r="K48" s="1084"/>
      <c r="L48" s="1084"/>
      <c r="M48" s="1084"/>
      <c r="N48" s="1084"/>
      <c r="O48" s="1084"/>
      <c r="P48" s="1085"/>
      <c r="Q48" s="1095"/>
      <c r="R48" s="1096"/>
      <c r="S48" s="1096"/>
      <c r="T48" s="1096"/>
      <c r="U48" s="1096"/>
      <c r="V48" s="1096"/>
      <c r="W48" s="1096"/>
      <c r="X48" s="1096"/>
      <c r="Y48" s="1096"/>
      <c r="Z48" s="1096"/>
      <c r="AA48" s="1096"/>
      <c r="AB48" s="1096"/>
      <c r="AC48" s="1096"/>
      <c r="AD48" s="1096"/>
      <c r="AE48" s="1097"/>
      <c r="AF48" s="1089"/>
      <c r="AG48" s="1090"/>
      <c r="AH48" s="1090"/>
      <c r="AI48" s="1090"/>
      <c r="AJ48" s="1091"/>
      <c r="AK48" s="1032"/>
      <c r="AL48" s="1022"/>
      <c r="AM48" s="1022"/>
      <c r="AN48" s="1022"/>
      <c r="AO48" s="1022"/>
      <c r="AP48" s="1022"/>
      <c r="AQ48" s="1022"/>
      <c r="AR48" s="1022"/>
      <c r="AS48" s="1022"/>
      <c r="AT48" s="1022"/>
      <c r="AU48" s="1022"/>
      <c r="AV48" s="1022"/>
      <c r="AW48" s="1022"/>
      <c r="AX48" s="1022"/>
      <c r="AY48" s="1022"/>
      <c r="AZ48" s="1094"/>
      <c r="BA48" s="1094"/>
      <c r="BB48" s="1094"/>
      <c r="BC48" s="1094"/>
      <c r="BD48" s="1094"/>
      <c r="BE48" s="1078"/>
      <c r="BF48" s="1078"/>
      <c r="BG48" s="1078"/>
      <c r="BH48" s="1078"/>
      <c r="BI48" s="1079"/>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c r="A49" s="261">
        <v>22</v>
      </c>
      <c r="B49" s="1083"/>
      <c r="C49" s="1084"/>
      <c r="D49" s="1084"/>
      <c r="E49" s="1084"/>
      <c r="F49" s="1084"/>
      <c r="G49" s="1084"/>
      <c r="H49" s="1084"/>
      <c r="I49" s="1084"/>
      <c r="J49" s="1084"/>
      <c r="K49" s="1084"/>
      <c r="L49" s="1084"/>
      <c r="M49" s="1084"/>
      <c r="N49" s="1084"/>
      <c r="O49" s="1084"/>
      <c r="P49" s="1085"/>
      <c r="Q49" s="1095"/>
      <c r="R49" s="1096"/>
      <c r="S49" s="1096"/>
      <c r="T49" s="1096"/>
      <c r="U49" s="1096"/>
      <c r="V49" s="1096"/>
      <c r="W49" s="1096"/>
      <c r="X49" s="1096"/>
      <c r="Y49" s="1096"/>
      <c r="Z49" s="1096"/>
      <c r="AA49" s="1096"/>
      <c r="AB49" s="1096"/>
      <c r="AC49" s="1096"/>
      <c r="AD49" s="1096"/>
      <c r="AE49" s="1097"/>
      <c r="AF49" s="1089"/>
      <c r="AG49" s="1090"/>
      <c r="AH49" s="1090"/>
      <c r="AI49" s="1090"/>
      <c r="AJ49" s="1091"/>
      <c r="AK49" s="1032"/>
      <c r="AL49" s="1022"/>
      <c r="AM49" s="1022"/>
      <c r="AN49" s="1022"/>
      <c r="AO49" s="1022"/>
      <c r="AP49" s="1022"/>
      <c r="AQ49" s="1022"/>
      <c r="AR49" s="1022"/>
      <c r="AS49" s="1022"/>
      <c r="AT49" s="1022"/>
      <c r="AU49" s="1022"/>
      <c r="AV49" s="1022"/>
      <c r="AW49" s="1022"/>
      <c r="AX49" s="1022"/>
      <c r="AY49" s="1022"/>
      <c r="AZ49" s="1094"/>
      <c r="BA49" s="1094"/>
      <c r="BB49" s="1094"/>
      <c r="BC49" s="1094"/>
      <c r="BD49" s="1094"/>
      <c r="BE49" s="1078"/>
      <c r="BF49" s="1078"/>
      <c r="BG49" s="1078"/>
      <c r="BH49" s="1078"/>
      <c r="BI49" s="1079"/>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c r="A50" s="261">
        <v>23</v>
      </c>
      <c r="B50" s="1083"/>
      <c r="C50" s="1084"/>
      <c r="D50" s="1084"/>
      <c r="E50" s="1084"/>
      <c r="F50" s="1084"/>
      <c r="G50" s="1084"/>
      <c r="H50" s="1084"/>
      <c r="I50" s="1084"/>
      <c r="J50" s="1084"/>
      <c r="K50" s="1084"/>
      <c r="L50" s="1084"/>
      <c r="M50" s="1084"/>
      <c r="N50" s="1084"/>
      <c r="O50" s="1084"/>
      <c r="P50" s="1085"/>
      <c r="Q50" s="1086"/>
      <c r="R50" s="1087"/>
      <c r="S50" s="1087"/>
      <c r="T50" s="1087"/>
      <c r="U50" s="1087"/>
      <c r="V50" s="1087"/>
      <c r="W50" s="1087"/>
      <c r="X50" s="1087"/>
      <c r="Y50" s="1087"/>
      <c r="Z50" s="1087"/>
      <c r="AA50" s="1087"/>
      <c r="AB50" s="1087"/>
      <c r="AC50" s="1087"/>
      <c r="AD50" s="1087"/>
      <c r="AE50" s="1088"/>
      <c r="AF50" s="1089"/>
      <c r="AG50" s="1090"/>
      <c r="AH50" s="1090"/>
      <c r="AI50" s="1090"/>
      <c r="AJ50" s="1091"/>
      <c r="AK50" s="1092"/>
      <c r="AL50" s="1087"/>
      <c r="AM50" s="1087"/>
      <c r="AN50" s="1087"/>
      <c r="AO50" s="1087"/>
      <c r="AP50" s="1087"/>
      <c r="AQ50" s="1087"/>
      <c r="AR50" s="1087"/>
      <c r="AS50" s="1087"/>
      <c r="AT50" s="1087"/>
      <c r="AU50" s="1087"/>
      <c r="AV50" s="1087"/>
      <c r="AW50" s="1087"/>
      <c r="AX50" s="1087"/>
      <c r="AY50" s="1087"/>
      <c r="AZ50" s="1093"/>
      <c r="BA50" s="1093"/>
      <c r="BB50" s="1093"/>
      <c r="BC50" s="1093"/>
      <c r="BD50" s="1093"/>
      <c r="BE50" s="1078"/>
      <c r="BF50" s="1078"/>
      <c r="BG50" s="1078"/>
      <c r="BH50" s="1078"/>
      <c r="BI50" s="1079"/>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c r="A51" s="261">
        <v>24</v>
      </c>
      <c r="B51" s="1083"/>
      <c r="C51" s="1084"/>
      <c r="D51" s="1084"/>
      <c r="E51" s="1084"/>
      <c r="F51" s="1084"/>
      <c r="G51" s="1084"/>
      <c r="H51" s="1084"/>
      <c r="I51" s="1084"/>
      <c r="J51" s="1084"/>
      <c r="K51" s="1084"/>
      <c r="L51" s="1084"/>
      <c r="M51" s="1084"/>
      <c r="N51" s="1084"/>
      <c r="O51" s="1084"/>
      <c r="P51" s="1085"/>
      <c r="Q51" s="1086"/>
      <c r="R51" s="1087"/>
      <c r="S51" s="1087"/>
      <c r="T51" s="1087"/>
      <c r="U51" s="1087"/>
      <c r="V51" s="1087"/>
      <c r="W51" s="1087"/>
      <c r="X51" s="1087"/>
      <c r="Y51" s="1087"/>
      <c r="Z51" s="1087"/>
      <c r="AA51" s="1087"/>
      <c r="AB51" s="1087"/>
      <c r="AC51" s="1087"/>
      <c r="AD51" s="1087"/>
      <c r="AE51" s="1088"/>
      <c r="AF51" s="1089"/>
      <c r="AG51" s="1090"/>
      <c r="AH51" s="1090"/>
      <c r="AI51" s="1090"/>
      <c r="AJ51" s="1091"/>
      <c r="AK51" s="1092"/>
      <c r="AL51" s="1087"/>
      <c r="AM51" s="1087"/>
      <c r="AN51" s="1087"/>
      <c r="AO51" s="1087"/>
      <c r="AP51" s="1087"/>
      <c r="AQ51" s="1087"/>
      <c r="AR51" s="1087"/>
      <c r="AS51" s="1087"/>
      <c r="AT51" s="1087"/>
      <c r="AU51" s="1087"/>
      <c r="AV51" s="1087"/>
      <c r="AW51" s="1087"/>
      <c r="AX51" s="1087"/>
      <c r="AY51" s="1087"/>
      <c r="AZ51" s="1093"/>
      <c r="BA51" s="1093"/>
      <c r="BB51" s="1093"/>
      <c r="BC51" s="1093"/>
      <c r="BD51" s="1093"/>
      <c r="BE51" s="1078"/>
      <c r="BF51" s="1078"/>
      <c r="BG51" s="1078"/>
      <c r="BH51" s="1078"/>
      <c r="BI51" s="1079"/>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c r="A52" s="261">
        <v>25</v>
      </c>
      <c r="B52" s="1083"/>
      <c r="C52" s="1084"/>
      <c r="D52" s="1084"/>
      <c r="E52" s="1084"/>
      <c r="F52" s="1084"/>
      <c r="G52" s="1084"/>
      <c r="H52" s="1084"/>
      <c r="I52" s="1084"/>
      <c r="J52" s="1084"/>
      <c r="K52" s="1084"/>
      <c r="L52" s="1084"/>
      <c r="M52" s="1084"/>
      <c r="N52" s="1084"/>
      <c r="O52" s="1084"/>
      <c r="P52" s="1085"/>
      <c r="Q52" s="1086"/>
      <c r="R52" s="1087"/>
      <c r="S52" s="1087"/>
      <c r="T52" s="1087"/>
      <c r="U52" s="1087"/>
      <c r="V52" s="1087"/>
      <c r="W52" s="1087"/>
      <c r="X52" s="1087"/>
      <c r="Y52" s="1087"/>
      <c r="Z52" s="1087"/>
      <c r="AA52" s="1087"/>
      <c r="AB52" s="1087"/>
      <c r="AC52" s="1087"/>
      <c r="AD52" s="1087"/>
      <c r="AE52" s="1088"/>
      <c r="AF52" s="1089"/>
      <c r="AG52" s="1090"/>
      <c r="AH52" s="1090"/>
      <c r="AI52" s="1090"/>
      <c r="AJ52" s="1091"/>
      <c r="AK52" s="1092"/>
      <c r="AL52" s="1087"/>
      <c r="AM52" s="1087"/>
      <c r="AN52" s="1087"/>
      <c r="AO52" s="1087"/>
      <c r="AP52" s="1087"/>
      <c r="AQ52" s="1087"/>
      <c r="AR52" s="1087"/>
      <c r="AS52" s="1087"/>
      <c r="AT52" s="1087"/>
      <c r="AU52" s="1087"/>
      <c r="AV52" s="1087"/>
      <c r="AW52" s="1087"/>
      <c r="AX52" s="1087"/>
      <c r="AY52" s="1087"/>
      <c r="AZ52" s="1093"/>
      <c r="BA52" s="1093"/>
      <c r="BB52" s="1093"/>
      <c r="BC52" s="1093"/>
      <c r="BD52" s="1093"/>
      <c r="BE52" s="1078"/>
      <c r="BF52" s="1078"/>
      <c r="BG52" s="1078"/>
      <c r="BH52" s="1078"/>
      <c r="BI52" s="1079"/>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c r="A53" s="261">
        <v>26</v>
      </c>
      <c r="B53" s="1083"/>
      <c r="C53" s="1084"/>
      <c r="D53" s="1084"/>
      <c r="E53" s="1084"/>
      <c r="F53" s="1084"/>
      <c r="G53" s="1084"/>
      <c r="H53" s="1084"/>
      <c r="I53" s="1084"/>
      <c r="J53" s="1084"/>
      <c r="K53" s="1084"/>
      <c r="L53" s="1084"/>
      <c r="M53" s="1084"/>
      <c r="N53" s="1084"/>
      <c r="O53" s="1084"/>
      <c r="P53" s="1085"/>
      <c r="Q53" s="1086"/>
      <c r="R53" s="1087"/>
      <c r="S53" s="1087"/>
      <c r="T53" s="1087"/>
      <c r="U53" s="1087"/>
      <c r="V53" s="1087"/>
      <c r="W53" s="1087"/>
      <c r="X53" s="1087"/>
      <c r="Y53" s="1087"/>
      <c r="Z53" s="1087"/>
      <c r="AA53" s="1087"/>
      <c r="AB53" s="1087"/>
      <c r="AC53" s="1087"/>
      <c r="AD53" s="1087"/>
      <c r="AE53" s="1088"/>
      <c r="AF53" s="1089"/>
      <c r="AG53" s="1090"/>
      <c r="AH53" s="1090"/>
      <c r="AI53" s="1090"/>
      <c r="AJ53" s="1091"/>
      <c r="AK53" s="1092"/>
      <c r="AL53" s="1087"/>
      <c r="AM53" s="1087"/>
      <c r="AN53" s="1087"/>
      <c r="AO53" s="1087"/>
      <c r="AP53" s="1087"/>
      <c r="AQ53" s="1087"/>
      <c r="AR53" s="1087"/>
      <c r="AS53" s="1087"/>
      <c r="AT53" s="1087"/>
      <c r="AU53" s="1087"/>
      <c r="AV53" s="1087"/>
      <c r="AW53" s="1087"/>
      <c r="AX53" s="1087"/>
      <c r="AY53" s="1087"/>
      <c r="AZ53" s="1093"/>
      <c r="BA53" s="1093"/>
      <c r="BB53" s="1093"/>
      <c r="BC53" s="1093"/>
      <c r="BD53" s="1093"/>
      <c r="BE53" s="1078"/>
      <c r="BF53" s="1078"/>
      <c r="BG53" s="1078"/>
      <c r="BH53" s="1078"/>
      <c r="BI53" s="1079"/>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c r="A54" s="261">
        <v>27</v>
      </c>
      <c r="B54" s="1083"/>
      <c r="C54" s="1084"/>
      <c r="D54" s="1084"/>
      <c r="E54" s="1084"/>
      <c r="F54" s="1084"/>
      <c r="G54" s="1084"/>
      <c r="H54" s="1084"/>
      <c r="I54" s="1084"/>
      <c r="J54" s="1084"/>
      <c r="K54" s="1084"/>
      <c r="L54" s="1084"/>
      <c r="M54" s="1084"/>
      <c r="N54" s="1084"/>
      <c r="O54" s="1084"/>
      <c r="P54" s="1085"/>
      <c r="Q54" s="1086"/>
      <c r="R54" s="1087"/>
      <c r="S54" s="1087"/>
      <c r="T54" s="1087"/>
      <c r="U54" s="1087"/>
      <c r="V54" s="1087"/>
      <c r="W54" s="1087"/>
      <c r="X54" s="1087"/>
      <c r="Y54" s="1087"/>
      <c r="Z54" s="1087"/>
      <c r="AA54" s="1087"/>
      <c r="AB54" s="1087"/>
      <c r="AC54" s="1087"/>
      <c r="AD54" s="1087"/>
      <c r="AE54" s="1088"/>
      <c r="AF54" s="1089"/>
      <c r="AG54" s="1090"/>
      <c r="AH54" s="1090"/>
      <c r="AI54" s="1090"/>
      <c r="AJ54" s="1091"/>
      <c r="AK54" s="1092"/>
      <c r="AL54" s="1087"/>
      <c r="AM54" s="1087"/>
      <c r="AN54" s="1087"/>
      <c r="AO54" s="1087"/>
      <c r="AP54" s="1087"/>
      <c r="AQ54" s="1087"/>
      <c r="AR54" s="1087"/>
      <c r="AS54" s="1087"/>
      <c r="AT54" s="1087"/>
      <c r="AU54" s="1087"/>
      <c r="AV54" s="1087"/>
      <c r="AW54" s="1087"/>
      <c r="AX54" s="1087"/>
      <c r="AY54" s="1087"/>
      <c r="AZ54" s="1093"/>
      <c r="BA54" s="1093"/>
      <c r="BB54" s="1093"/>
      <c r="BC54" s="1093"/>
      <c r="BD54" s="1093"/>
      <c r="BE54" s="1078"/>
      <c r="BF54" s="1078"/>
      <c r="BG54" s="1078"/>
      <c r="BH54" s="1078"/>
      <c r="BI54" s="1079"/>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c r="A55" s="261">
        <v>28</v>
      </c>
      <c r="B55" s="1083"/>
      <c r="C55" s="1084"/>
      <c r="D55" s="1084"/>
      <c r="E55" s="1084"/>
      <c r="F55" s="1084"/>
      <c r="G55" s="1084"/>
      <c r="H55" s="1084"/>
      <c r="I55" s="1084"/>
      <c r="J55" s="1084"/>
      <c r="K55" s="1084"/>
      <c r="L55" s="1084"/>
      <c r="M55" s="1084"/>
      <c r="N55" s="1084"/>
      <c r="O55" s="1084"/>
      <c r="P55" s="1085"/>
      <c r="Q55" s="1086"/>
      <c r="R55" s="1087"/>
      <c r="S55" s="1087"/>
      <c r="T55" s="1087"/>
      <c r="U55" s="1087"/>
      <c r="V55" s="1087"/>
      <c r="W55" s="1087"/>
      <c r="X55" s="1087"/>
      <c r="Y55" s="1087"/>
      <c r="Z55" s="1087"/>
      <c r="AA55" s="1087"/>
      <c r="AB55" s="1087"/>
      <c r="AC55" s="1087"/>
      <c r="AD55" s="1087"/>
      <c r="AE55" s="1088"/>
      <c r="AF55" s="1089"/>
      <c r="AG55" s="1090"/>
      <c r="AH55" s="1090"/>
      <c r="AI55" s="1090"/>
      <c r="AJ55" s="1091"/>
      <c r="AK55" s="1092"/>
      <c r="AL55" s="1087"/>
      <c r="AM55" s="1087"/>
      <c r="AN55" s="1087"/>
      <c r="AO55" s="1087"/>
      <c r="AP55" s="1087"/>
      <c r="AQ55" s="1087"/>
      <c r="AR55" s="1087"/>
      <c r="AS55" s="1087"/>
      <c r="AT55" s="1087"/>
      <c r="AU55" s="1087"/>
      <c r="AV55" s="1087"/>
      <c r="AW55" s="1087"/>
      <c r="AX55" s="1087"/>
      <c r="AY55" s="1087"/>
      <c r="AZ55" s="1093"/>
      <c r="BA55" s="1093"/>
      <c r="BB55" s="1093"/>
      <c r="BC55" s="1093"/>
      <c r="BD55" s="1093"/>
      <c r="BE55" s="1078"/>
      <c r="BF55" s="1078"/>
      <c r="BG55" s="1078"/>
      <c r="BH55" s="1078"/>
      <c r="BI55" s="1079"/>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c r="A56" s="261">
        <v>29</v>
      </c>
      <c r="B56" s="1083"/>
      <c r="C56" s="1084"/>
      <c r="D56" s="1084"/>
      <c r="E56" s="1084"/>
      <c r="F56" s="1084"/>
      <c r="G56" s="1084"/>
      <c r="H56" s="1084"/>
      <c r="I56" s="1084"/>
      <c r="J56" s="1084"/>
      <c r="K56" s="1084"/>
      <c r="L56" s="1084"/>
      <c r="M56" s="1084"/>
      <c r="N56" s="1084"/>
      <c r="O56" s="1084"/>
      <c r="P56" s="1085"/>
      <c r="Q56" s="1086"/>
      <c r="R56" s="1087"/>
      <c r="S56" s="1087"/>
      <c r="T56" s="1087"/>
      <c r="U56" s="1087"/>
      <c r="V56" s="1087"/>
      <c r="W56" s="1087"/>
      <c r="X56" s="1087"/>
      <c r="Y56" s="1087"/>
      <c r="Z56" s="1087"/>
      <c r="AA56" s="1087"/>
      <c r="AB56" s="1087"/>
      <c r="AC56" s="1087"/>
      <c r="AD56" s="1087"/>
      <c r="AE56" s="1088"/>
      <c r="AF56" s="1089"/>
      <c r="AG56" s="1090"/>
      <c r="AH56" s="1090"/>
      <c r="AI56" s="1090"/>
      <c r="AJ56" s="1091"/>
      <c r="AK56" s="1092"/>
      <c r="AL56" s="1087"/>
      <c r="AM56" s="1087"/>
      <c r="AN56" s="1087"/>
      <c r="AO56" s="1087"/>
      <c r="AP56" s="1087"/>
      <c r="AQ56" s="1087"/>
      <c r="AR56" s="1087"/>
      <c r="AS56" s="1087"/>
      <c r="AT56" s="1087"/>
      <c r="AU56" s="1087"/>
      <c r="AV56" s="1087"/>
      <c r="AW56" s="1087"/>
      <c r="AX56" s="1087"/>
      <c r="AY56" s="1087"/>
      <c r="AZ56" s="1093"/>
      <c r="BA56" s="1093"/>
      <c r="BB56" s="1093"/>
      <c r="BC56" s="1093"/>
      <c r="BD56" s="1093"/>
      <c r="BE56" s="1078"/>
      <c r="BF56" s="1078"/>
      <c r="BG56" s="1078"/>
      <c r="BH56" s="1078"/>
      <c r="BI56" s="1079"/>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c r="A57" s="261">
        <v>30</v>
      </c>
      <c r="B57" s="1083"/>
      <c r="C57" s="1084"/>
      <c r="D57" s="1084"/>
      <c r="E57" s="1084"/>
      <c r="F57" s="1084"/>
      <c r="G57" s="1084"/>
      <c r="H57" s="1084"/>
      <c r="I57" s="1084"/>
      <c r="J57" s="1084"/>
      <c r="K57" s="1084"/>
      <c r="L57" s="1084"/>
      <c r="M57" s="1084"/>
      <c r="N57" s="1084"/>
      <c r="O57" s="1084"/>
      <c r="P57" s="1085"/>
      <c r="Q57" s="1086"/>
      <c r="R57" s="1087"/>
      <c r="S57" s="1087"/>
      <c r="T57" s="1087"/>
      <c r="U57" s="1087"/>
      <c r="V57" s="1087"/>
      <c r="W57" s="1087"/>
      <c r="X57" s="1087"/>
      <c r="Y57" s="1087"/>
      <c r="Z57" s="1087"/>
      <c r="AA57" s="1087"/>
      <c r="AB57" s="1087"/>
      <c r="AC57" s="1087"/>
      <c r="AD57" s="1087"/>
      <c r="AE57" s="1088"/>
      <c r="AF57" s="1089"/>
      <c r="AG57" s="1090"/>
      <c r="AH57" s="1090"/>
      <c r="AI57" s="1090"/>
      <c r="AJ57" s="1091"/>
      <c r="AK57" s="1092"/>
      <c r="AL57" s="1087"/>
      <c r="AM57" s="1087"/>
      <c r="AN57" s="1087"/>
      <c r="AO57" s="1087"/>
      <c r="AP57" s="1087"/>
      <c r="AQ57" s="1087"/>
      <c r="AR57" s="1087"/>
      <c r="AS57" s="1087"/>
      <c r="AT57" s="1087"/>
      <c r="AU57" s="1087"/>
      <c r="AV57" s="1087"/>
      <c r="AW57" s="1087"/>
      <c r="AX57" s="1087"/>
      <c r="AY57" s="1087"/>
      <c r="AZ57" s="1093"/>
      <c r="BA57" s="1093"/>
      <c r="BB57" s="1093"/>
      <c r="BC57" s="1093"/>
      <c r="BD57" s="1093"/>
      <c r="BE57" s="1078"/>
      <c r="BF57" s="1078"/>
      <c r="BG57" s="1078"/>
      <c r="BH57" s="1078"/>
      <c r="BI57" s="1079"/>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c r="A58" s="261">
        <v>31</v>
      </c>
      <c r="B58" s="1083"/>
      <c r="C58" s="1084"/>
      <c r="D58" s="1084"/>
      <c r="E58" s="1084"/>
      <c r="F58" s="1084"/>
      <c r="G58" s="1084"/>
      <c r="H58" s="1084"/>
      <c r="I58" s="1084"/>
      <c r="J58" s="1084"/>
      <c r="K58" s="1084"/>
      <c r="L58" s="1084"/>
      <c r="M58" s="1084"/>
      <c r="N58" s="1084"/>
      <c r="O58" s="1084"/>
      <c r="P58" s="1085"/>
      <c r="Q58" s="1086"/>
      <c r="R58" s="1087"/>
      <c r="S58" s="1087"/>
      <c r="T58" s="1087"/>
      <c r="U58" s="1087"/>
      <c r="V58" s="1087"/>
      <c r="W58" s="1087"/>
      <c r="X58" s="1087"/>
      <c r="Y58" s="1087"/>
      <c r="Z58" s="1087"/>
      <c r="AA58" s="1087"/>
      <c r="AB58" s="1087"/>
      <c r="AC58" s="1087"/>
      <c r="AD58" s="1087"/>
      <c r="AE58" s="1088"/>
      <c r="AF58" s="1089"/>
      <c r="AG58" s="1090"/>
      <c r="AH58" s="1090"/>
      <c r="AI58" s="1090"/>
      <c r="AJ58" s="1091"/>
      <c r="AK58" s="1092"/>
      <c r="AL58" s="1087"/>
      <c r="AM58" s="1087"/>
      <c r="AN58" s="1087"/>
      <c r="AO58" s="1087"/>
      <c r="AP58" s="1087"/>
      <c r="AQ58" s="1087"/>
      <c r="AR58" s="1087"/>
      <c r="AS58" s="1087"/>
      <c r="AT58" s="1087"/>
      <c r="AU58" s="1087"/>
      <c r="AV58" s="1087"/>
      <c r="AW58" s="1087"/>
      <c r="AX58" s="1087"/>
      <c r="AY58" s="1087"/>
      <c r="AZ58" s="1093"/>
      <c r="BA58" s="1093"/>
      <c r="BB58" s="1093"/>
      <c r="BC58" s="1093"/>
      <c r="BD58" s="1093"/>
      <c r="BE58" s="1078"/>
      <c r="BF58" s="1078"/>
      <c r="BG58" s="1078"/>
      <c r="BH58" s="1078"/>
      <c r="BI58" s="1079"/>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c r="A59" s="261">
        <v>32</v>
      </c>
      <c r="B59" s="1083"/>
      <c r="C59" s="1084"/>
      <c r="D59" s="1084"/>
      <c r="E59" s="1084"/>
      <c r="F59" s="1084"/>
      <c r="G59" s="1084"/>
      <c r="H59" s="1084"/>
      <c r="I59" s="1084"/>
      <c r="J59" s="1084"/>
      <c r="K59" s="1084"/>
      <c r="L59" s="1084"/>
      <c r="M59" s="1084"/>
      <c r="N59" s="1084"/>
      <c r="O59" s="1084"/>
      <c r="P59" s="1085"/>
      <c r="Q59" s="1086"/>
      <c r="R59" s="1087"/>
      <c r="S59" s="1087"/>
      <c r="T59" s="1087"/>
      <c r="U59" s="1087"/>
      <c r="V59" s="1087"/>
      <c r="W59" s="1087"/>
      <c r="X59" s="1087"/>
      <c r="Y59" s="1087"/>
      <c r="Z59" s="1087"/>
      <c r="AA59" s="1087"/>
      <c r="AB59" s="1087"/>
      <c r="AC59" s="1087"/>
      <c r="AD59" s="1087"/>
      <c r="AE59" s="1088"/>
      <c r="AF59" s="1089"/>
      <c r="AG59" s="1090"/>
      <c r="AH59" s="1090"/>
      <c r="AI59" s="1090"/>
      <c r="AJ59" s="1091"/>
      <c r="AK59" s="1092"/>
      <c r="AL59" s="1087"/>
      <c r="AM59" s="1087"/>
      <c r="AN59" s="1087"/>
      <c r="AO59" s="1087"/>
      <c r="AP59" s="1087"/>
      <c r="AQ59" s="1087"/>
      <c r="AR59" s="1087"/>
      <c r="AS59" s="1087"/>
      <c r="AT59" s="1087"/>
      <c r="AU59" s="1087"/>
      <c r="AV59" s="1087"/>
      <c r="AW59" s="1087"/>
      <c r="AX59" s="1087"/>
      <c r="AY59" s="1087"/>
      <c r="AZ59" s="1093"/>
      <c r="BA59" s="1093"/>
      <c r="BB59" s="1093"/>
      <c r="BC59" s="1093"/>
      <c r="BD59" s="1093"/>
      <c r="BE59" s="1078"/>
      <c r="BF59" s="1078"/>
      <c r="BG59" s="1078"/>
      <c r="BH59" s="1078"/>
      <c r="BI59" s="1079"/>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c r="A60" s="261">
        <v>33</v>
      </c>
      <c r="B60" s="1083"/>
      <c r="C60" s="1084"/>
      <c r="D60" s="1084"/>
      <c r="E60" s="1084"/>
      <c r="F60" s="1084"/>
      <c r="G60" s="1084"/>
      <c r="H60" s="1084"/>
      <c r="I60" s="1084"/>
      <c r="J60" s="1084"/>
      <c r="K60" s="1084"/>
      <c r="L60" s="1084"/>
      <c r="M60" s="1084"/>
      <c r="N60" s="1084"/>
      <c r="O60" s="1084"/>
      <c r="P60" s="1085"/>
      <c r="Q60" s="1086"/>
      <c r="R60" s="1087"/>
      <c r="S60" s="1087"/>
      <c r="T60" s="1087"/>
      <c r="U60" s="1087"/>
      <c r="V60" s="1087"/>
      <c r="W60" s="1087"/>
      <c r="X60" s="1087"/>
      <c r="Y60" s="1087"/>
      <c r="Z60" s="1087"/>
      <c r="AA60" s="1087"/>
      <c r="AB60" s="1087"/>
      <c r="AC60" s="1087"/>
      <c r="AD60" s="1087"/>
      <c r="AE60" s="1088"/>
      <c r="AF60" s="1089"/>
      <c r="AG60" s="1090"/>
      <c r="AH60" s="1090"/>
      <c r="AI60" s="1090"/>
      <c r="AJ60" s="1091"/>
      <c r="AK60" s="1092"/>
      <c r="AL60" s="1087"/>
      <c r="AM60" s="1087"/>
      <c r="AN60" s="1087"/>
      <c r="AO60" s="1087"/>
      <c r="AP60" s="1087"/>
      <c r="AQ60" s="1087"/>
      <c r="AR60" s="1087"/>
      <c r="AS60" s="1087"/>
      <c r="AT60" s="1087"/>
      <c r="AU60" s="1087"/>
      <c r="AV60" s="1087"/>
      <c r="AW60" s="1087"/>
      <c r="AX60" s="1087"/>
      <c r="AY60" s="1087"/>
      <c r="AZ60" s="1093"/>
      <c r="BA60" s="1093"/>
      <c r="BB60" s="1093"/>
      <c r="BC60" s="1093"/>
      <c r="BD60" s="1093"/>
      <c r="BE60" s="1078"/>
      <c r="BF60" s="1078"/>
      <c r="BG60" s="1078"/>
      <c r="BH60" s="1078"/>
      <c r="BI60" s="1079"/>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c r="A61" s="261">
        <v>34</v>
      </c>
      <c r="B61" s="1083"/>
      <c r="C61" s="1084"/>
      <c r="D61" s="1084"/>
      <c r="E61" s="1084"/>
      <c r="F61" s="1084"/>
      <c r="G61" s="1084"/>
      <c r="H61" s="1084"/>
      <c r="I61" s="1084"/>
      <c r="J61" s="1084"/>
      <c r="K61" s="1084"/>
      <c r="L61" s="1084"/>
      <c r="M61" s="1084"/>
      <c r="N61" s="1084"/>
      <c r="O61" s="1084"/>
      <c r="P61" s="1085"/>
      <c r="Q61" s="1086"/>
      <c r="R61" s="1087"/>
      <c r="S61" s="1087"/>
      <c r="T61" s="1087"/>
      <c r="U61" s="1087"/>
      <c r="V61" s="1087"/>
      <c r="W61" s="1087"/>
      <c r="X61" s="1087"/>
      <c r="Y61" s="1087"/>
      <c r="Z61" s="1087"/>
      <c r="AA61" s="1087"/>
      <c r="AB61" s="1087"/>
      <c r="AC61" s="1087"/>
      <c r="AD61" s="1087"/>
      <c r="AE61" s="1088"/>
      <c r="AF61" s="1089"/>
      <c r="AG61" s="1090"/>
      <c r="AH61" s="1090"/>
      <c r="AI61" s="1090"/>
      <c r="AJ61" s="1091"/>
      <c r="AK61" s="1092"/>
      <c r="AL61" s="1087"/>
      <c r="AM61" s="1087"/>
      <c r="AN61" s="1087"/>
      <c r="AO61" s="1087"/>
      <c r="AP61" s="1087"/>
      <c r="AQ61" s="1087"/>
      <c r="AR61" s="1087"/>
      <c r="AS61" s="1087"/>
      <c r="AT61" s="1087"/>
      <c r="AU61" s="1087"/>
      <c r="AV61" s="1087"/>
      <c r="AW61" s="1087"/>
      <c r="AX61" s="1087"/>
      <c r="AY61" s="1087"/>
      <c r="AZ61" s="1093"/>
      <c r="BA61" s="1093"/>
      <c r="BB61" s="1093"/>
      <c r="BC61" s="1093"/>
      <c r="BD61" s="1093"/>
      <c r="BE61" s="1078"/>
      <c r="BF61" s="1078"/>
      <c r="BG61" s="1078"/>
      <c r="BH61" s="1078"/>
      <c r="BI61" s="1079"/>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c r="A62" s="261">
        <v>35</v>
      </c>
      <c r="B62" s="1083"/>
      <c r="C62" s="1084"/>
      <c r="D62" s="1084"/>
      <c r="E62" s="1084"/>
      <c r="F62" s="1084"/>
      <c r="G62" s="1084"/>
      <c r="H62" s="1084"/>
      <c r="I62" s="1084"/>
      <c r="J62" s="1084"/>
      <c r="K62" s="1084"/>
      <c r="L62" s="1084"/>
      <c r="M62" s="1084"/>
      <c r="N62" s="1084"/>
      <c r="O62" s="1084"/>
      <c r="P62" s="1085"/>
      <c r="Q62" s="1086"/>
      <c r="R62" s="1087"/>
      <c r="S62" s="1087"/>
      <c r="T62" s="1087"/>
      <c r="U62" s="1087"/>
      <c r="V62" s="1087"/>
      <c r="W62" s="1087"/>
      <c r="X62" s="1087"/>
      <c r="Y62" s="1087"/>
      <c r="Z62" s="1087"/>
      <c r="AA62" s="1087"/>
      <c r="AB62" s="1087"/>
      <c r="AC62" s="1087"/>
      <c r="AD62" s="1087"/>
      <c r="AE62" s="1088"/>
      <c r="AF62" s="1089"/>
      <c r="AG62" s="1090"/>
      <c r="AH62" s="1090"/>
      <c r="AI62" s="1090"/>
      <c r="AJ62" s="1091"/>
      <c r="AK62" s="1092"/>
      <c r="AL62" s="1087"/>
      <c r="AM62" s="1087"/>
      <c r="AN62" s="1087"/>
      <c r="AO62" s="1087"/>
      <c r="AP62" s="1087"/>
      <c r="AQ62" s="1087"/>
      <c r="AR62" s="1087"/>
      <c r="AS62" s="1087"/>
      <c r="AT62" s="1087"/>
      <c r="AU62" s="1087"/>
      <c r="AV62" s="1087"/>
      <c r="AW62" s="1087"/>
      <c r="AX62" s="1087"/>
      <c r="AY62" s="1087"/>
      <c r="AZ62" s="1093"/>
      <c r="BA62" s="1093"/>
      <c r="BB62" s="1093"/>
      <c r="BC62" s="1093"/>
      <c r="BD62" s="1093"/>
      <c r="BE62" s="1078"/>
      <c r="BF62" s="1078"/>
      <c r="BG62" s="1078"/>
      <c r="BH62" s="1078"/>
      <c r="BI62" s="1079"/>
      <c r="BJ62" s="1080" t="s">
        <v>403</v>
      </c>
      <c r="BK62" s="1081"/>
      <c r="BL62" s="1081"/>
      <c r="BM62" s="1081"/>
      <c r="BN62" s="1082"/>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c r="A63" s="264" t="s">
        <v>383</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4"/>
      <c r="AF63" s="1075">
        <v>1105</v>
      </c>
      <c r="AG63" s="1010"/>
      <c r="AH63" s="1010"/>
      <c r="AI63" s="1010"/>
      <c r="AJ63" s="1076"/>
      <c r="AK63" s="1077"/>
      <c r="AL63" s="1014"/>
      <c r="AM63" s="1014"/>
      <c r="AN63" s="1014"/>
      <c r="AO63" s="1014"/>
      <c r="AP63" s="1010"/>
      <c r="AQ63" s="1010"/>
      <c r="AR63" s="1010"/>
      <c r="AS63" s="1010"/>
      <c r="AT63" s="1010"/>
      <c r="AU63" s="1010"/>
      <c r="AV63" s="1010"/>
      <c r="AW63" s="1010"/>
      <c r="AX63" s="1010"/>
      <c r="AY63" s="1010"/>
      <c r="AZ63" s="1071"/>
      <c r="BA63" s="1071"/>
      <c r="BB63" s="1071"/>
      <c r="BC63" s="1071"/>
      <c r="BD63" s="1071"/>
      <c r="BE63" s="1011"/>
      <c r="BF63" s="1011"/>
      <c r="BG63" s="1011"/>
      <c r="BH63" s="1011"/>
      <c r="BI63" s="1012"/>
      <c r="BJ63" s="1072" t="s">
        <v>405</v>
      </c>
      <c r="BK63" s="1002"/>
      <c r="BL63" s="1002"/>
      <c r="BM63" s="1002"/>
      <c r="BN63" s="1073"/>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c r="A66" s="1047" t="s">
        <v>407</v>
      </c>
      <c r="B66" s="1048"/>
      <c r="C66" s="1048"/>
      <c r="D66" s="1048"/>
      <c r="E66" s="1048"/>
      <c r="F66" s="1048"/>
      <c r="G66" s="1048"/>
      <c r="H66" s="1048"/>
      <c r="I66" s="1048"/>
      <c r="J66" s="1048"/>
      <c r="K66" s="1048"/>
      <c r="L66" s="1048"/>
      <c r="M66" s="1048"/>
      <c r="N66" s="1048"/>
      <c r="O66" s="1048"/>
      <c r="P66" s="1049"/>
      <c r="Q66" s="1053" t="s">
        <v>408</v>
      </c>
      <c r="R66" s="1054"/>
      <c r="S66" s="1054"/>
      <c r="T66" s="1054"/>
      <c r="U66" s="1055"/>
      <c r="V66" s="1053" t="s">
        <v>409</v>
      </c>
      <c r="W66" s="1054"/>
      <c r="X66" s="1054"/>
      <c r="Y66" s="1054"/>
      <c r="Z66" s="1055"/>
      <c r="AA66" s="1053" t="s">
        <v>410</v>
      </c>
      <c r="AB66" s="1054"/>
      <c r="AC66" s="1054"/>
      <c r="AD66" s="1054"/>
      <c r="AE66" s="1055"/>
      <c r="AF66" s="1059" t="s">
        <v>411</v>
      </c>
      <c r="AG66" s="1060"/>
      <c r="AH66" s="1060"/>
      <c r="AI66" s="1060"/>
      <c r="AJ66" s="1061"/>
      <c r="AK66" s="1053" t="s">
        <v>412</v>
      </c>
      <c r="AL66" s="1048"/>
      <c r="AM66" s="1048"/>
      <c r="AN66" s="1048"/>
      <c r="AO66" s="1049"/>
      <c r="AP66" s="1053" t="s">
        <v>413</v>
      </c>
      <c r="AQ66" s="1054"/>
      <c r="AR66" s="1054"/>
      <c r="AS66" s="1054"/>
      <c r="AT66" s="1055"/>
      <c r="AU66" s="1053" t="s">
        <v>414</v>
      </c>
      <c r="AV66" s="1054"/>
      <c r="AW66" s="1054"/>
      <c r="AX66" s="1054"/>
      <c r="AY66" s="1055"/>
      <c r="AZ66" s="1053" t="s">
        <v>371</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7" t="s">
        <v>584</v>
      </c>
      <c r="C68" s="1038"/>
      <c r="D68" s="1038"/>
      <c r="E68" s="1038"/>
      <c r="F68" s="1038"/>
      <c r="G68" s="1038"/>
      <c r="H68" s="1038"/>
      <c r="I68" s="1038"/>
      <c r="J68" s="1038"/>
      <c r="K68" s="1038"/>
      <c r="L68" s="1038"/>
      <c r="M68" s="1038"/>
      <c r="N68" s="1038"/>
      <c r="O68" s="1038"/>
      <c r="P68" s="1039"/>
      <c r="Q68" s="1040">
        <v>8840</v>
      </c>
      <c r="R68" s="1034"/>
      <c r="S68" s="1034"/>
      <c r="T68" s="1034"/>
      <c r="U68" s="1034"/>
      <c r="V68" s="1034">
        <v>8715</v>
      </c>
      <c r="W68" s="1034"/>
      <c r="X68" s="1034"/>
      <c r="Y68" s="1034"/>
      <c r="Z68" s="1034"/>
      <c r="AA68" s="1034">
        <v>125</v>
      </c>
      <c r="AB68" s="1034"/>
      <c r="AC68" s="1034"/>
      <c r="AD68" s="1034"/>
      <c r="AE68" s="1034"/>
      <c r="AF68" s="1034">
        <v>199</v>
      </c>
      <c r="AG68" s="1034"/>
      <c r="AH68" s="1034"/>
      <c r="AI68" s="1034"/>
      <c r="AJ68" s="1034"/>
      <c r="AK68" s="1034">
        <v>3</v>
      </c>
      <c r="AL68" s="1034"/>
      <c r="AM68" s="1034"/>
      <c r="AN68" s="1034"/>
      <c r="AO68" s="1034"/>
      <c r="AP68" s="1034">
        <v>5842</v>
      </c>
      <c r="AQ68" s="1034"/>
      <c r="AR68" s="1034"/>
      <c r="AS68" s="1034"/>
      <c r="AT68" s="1034"/>
      <c r="AU68" s="1034">
        <v>789</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585</v>
      </c>
      <c r="C69" s="1026"/>
      <c r="D69" s="1026"/>
      <c r="E69" s="1026"/>
      <c r="F69" s="1026"/>
      <c r="G69" s="1026"/>
      <c r="H69" s="1026"/>
      <c r="I69" s="1026"/>
      <c r="J69" s="1026"/>
      <c r="K69" s="1026"/>
      <c r="L69" s="1026"/>
      <c r="M69" s="1026"/>
      <c r="N69" s="1026"/>
      <c r="O69" s="1026"/>
      <c r="P69" s="1027"/>
      <c r="Q69" s="1028">
        <v>1779</v>
      </c>
      <c r="R69" s="1022"/>
      <c r="S69" s="1022"/>
      <c r="T69" s="1022"/>
      <c r="U69" s="1022"/>
      <c r="V69" s="1022">
        <v>1771</v>
      </c>
      <c r="W69" s="1022"/>
      <c r="X69" s="1022"/>
      <c r="Y69" s="1022"/>
      <c r="Z69" s="1022"/>
      <c r="AA69" s="1022">
        <v>8</v>
      </c>
      <c r="AB69" s="1022"/>
      <c r="AC69" s="1022"/>
      <c r="AD69" s="1022"/>
      <c r="AE69" s="1022"/>
      <c r="AF69" s="1022">
        <v>39</v>
      </c>
      <c r="AG69" s="1022"/>
      <c r="AH69" s="1022"/>
      <c r="AI69" s="1022"/>
      <c r="AJ69" s="1022"/>
      <c r="AK69" s="1022" t="s">
        <v>600</v>
      </c>
      <c r="AL69" s="1022"/>
      <c r="AM69" s="1022"/>
      <c r="AN69" s="1022"/>
      <c r="AO69" s="1022"/>
      <c r="AP69" s="1022">
        <v>97</v>
      </c>
      <c r="AQ69" s="1022"/>
      <c r="AR69" s="1022"/>
      <c r="AS69" s="1022"/>
      <c r="AT69" s="1022"/>
      <c r="AU69" s="1022">
        <v>20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586</v>
      </c>
      <c r="C70" s="1026"/>
      <c r="D70" s="1026"/>
      <c r="E70" s="1026"/>
      <c r="F70" s="1026"/>
      <c r="G70" s="1026"/>
      <c r="H70" s="1026"/>
      <c r="I70" s="1026"/>
      <c r="J70" s="1026"/>
      <c r="K70" s="1026"/>
      <c r="L70" s="1026"/>
      <c r="M70" s="1026"/>
      <c r="N70" s="1026"/>
      <c r="O70" s="1026"/>
      <c r="P70" s="1027"/>
      <c r="Q70" s="1028">
        <v>966</v>
      </c>
      <c r="R70" s="1022"/>
      <c r="S70" s="1022"/>
      <c r="T70" s="1022"/>
      <c r="U70" s="1022"/>
      <c r="V70" s="1022">
        <v>703</v>
      </c>
      <c r="W70" s="1022"/>
      <c r="X70" s="1022"/>
      <c r="Y70" s="1022"/>
      <c r="Z70" s="1022"/>
      <c r="AA70" s="1022">
        <v>263</v>
      </c>
      <c r="AB70" s="1022"/>
      <c r="AC70" s="1022"/>
      <c r="AD70" s="1022"/>
      <c r="AE70" s="1022"/>
      <c r="AF70" s="1022">
        <v>2524</v>
      </c>
      <c r="AG70" s="1022"/>
      <c r="AH70" s="1022"/>
      <c r="AI70" s="1022"/>
      <c r="AJ70" s="1022"/>
      <c r="AK70" s="1022">
        <v>0</v>
      </c>
      <c r="AL70" s="1022"/>
      <c r="AM70" s="1022"/>
      <c r="AN70" s="1022"/>
      <c r="AO70" s="1022"/>
      <c r="AP70" s="1022">
        <v>311</v>
      </c>
      <c r="AQ70" s="1022"/>
      <c r="AR70" s="1022"/>
      <c r="AS70" s="1022"/>
      <c r="AT70" s="1022"/>
      <c r="AU70" s="1022">
        <v>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587</v>
      </c>
      <c r="C71" s="1026"/>
      <c r="D71" s="1026"/>
      <c r="E71" s="1026"/>
      <c r="F71" s="1026"/>
      <c r="G71" s="1026"/>
      <c r="H71" s="1026"/>
      <c r="I71" s="1026"/>
      <c r="J71" s="1026"/>
      <c r="K71" s="1026"/>
      <c r="L71" s="1026"/>
      <c r="M71" s="1026"/>
      <c r="N71" s="1026"/>
      <c r="O71" s="1026"/>
      <c r="P71" s="1027"/>
      <c r="Q71" s="1028">
        <v>1268</v>
      </c>
      <c r="R71" s="1022"/>
      <c r="S71" s="1022"/>
      <c r="T71" s="1022"/>
      <c r="U71" s="1022"/>
      <c r="V71" s="1022">
        <v>1133</v>
      </c>
      <c r="W71" s="1022"/>
      <c r="X71" s="1022"/>
      <c r="Y71" s="1022"/>
      <c r="Z71" s="1022"/>
      <c r="AA71" s="1022">
        <v>135</v>
      </c>
      <c r="AB71" s="1022"/>
      <c r="AC71" s="1022"/>
      <c r="AD71" s="1022"/>
      <c r="AE71" s="1022"/>
      <c r="AF71" s="1022">
        <v>135</v>
      </c>
      <c r="AG71" s="1022"/>
      <c r="AH71" s="1022"/>
      <c r="AI71" s="1022"/>
      <c r="AJ71" s="1022"/>
      <c r="AK71" s="1022">
        <v>0</v>
      </c>
      <c r="AL71" s="1022"/>
      <c r="AM71" s="1022"/>
      <c r="AN71" s="1022"/>
      <c r="AO71" s="1022"/>
      <c r="AP71" s="1022" t="s">
        <v>588</v>
      </c>
      <c r="AQ71" s="1022"/>
      <c r="AR71" s="1022"/>
      <c r="AS71" s="1022"/>
      <c r="AT71" s="1022"/>
      <c r="AU71" s="1022" t="s">
        <v>588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589</v>
      </c>
      <c r="C72" s="1026"/>
      <c r="D72" s="1026"/>
      <c r="E72" s="1026"/>
      <c r="F72" s="1026"/>
      <c r="G72" s="1026"/>
      <c r="H72" s="1026"/>
      <c r="I72" s="1026"/>
      <c r="J72" s="1026"/>
      <c r="K72" s="1026"/>
      <c r="L72" s="1026"/>
      <c r="M72" s="1026"/>
      <c r="N72" s="1026"/>
      <c r="O72" s="1026"/>
      <c r="P72" s="1027"/>
      <c r="Q72" s="1028">
        <v>285242</v>
      </c>
      <c r="R72" s="1022"/>
      <c r="S72" s="1022"/>
      <c r="T72" s="1022"/>
      <c r="U72" s="1022"/>
      <c r="V72" s="1022">
        <v>271656</v>
      </c>
      <c r="W72" s="1022"/>
      <c r="X72" s="1022"/>
      <c r="Y72" s="1022"/>
      <c r="Z72" s="1022"/>
      <c r="AA72" s="1022">
        <v>13586</v>
      </c>
      <c r="AB72" s="1022"/>
      <c r="AC72" s="1022"/>
      <c r="AD72" s="1022"/>
      <c r="AE72" s="1022"/>
      <c r="AF72" s="1022">
        <v>13586</v>
      </c>
      <c r="AG72" s="1022"/>
      <c r="AH72" s="1022"/>
      <c r="AI72" s="1022"/>
      <c r="AJ72" s="1022"/>
      <c r="AK72" s="1022">
        <v>983</v>
      </c>
      <c r="AL72" s="1022"/>
      <c r="AM72" s="1022"/>
      <c r="AN72" s="1022"/>
      <c r="AO72" s="1022"/>
      <c r="AP72" s="1022" t="s">
        <v>590</v>
      </c>
      <c r="AQ72" s="1022"/>
      <c r="AR72" s="1022"/>
      <c r="AS72" s="1022"/>
      <c r="AT72" s="1022"/>
      <c r="AU72" s="1022" t="s">
        <v>591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592</v>
      </c>
      <c r="C73" s="1026"/>
      <c r="D73" s="1026"/>
      <c r="E73" s="1026"/>
      <c r="F73" s="1026"/>
      <c r="G73" s="1026"/>
      <c r="H73" s="1026"/>
      <c r="I73" s="1026"/>
      <c r="J73" s="1026"/>
      <c r="K73" s="1026"/>
      <c r="L73" s="1026"/>
      <c r="M73" s="1026"/>
      <c r="N73" s="1026"/>
      <c r="O73" s="1026"/>
      <c r="P73" s="1027"/>
      <c r="Q73" s="1033">
        <v>1048</v>
      </c>
      <c r="R73" s="1031"/>
      <c r="S73" s="1031"/>
      <c r="T73" s="1031"/>
      <c r="U73" s="1032"/>
      <c r="V73" s="1030">
        <v>1001</v>
      </c>
      <c r="W73" s="1031"/>
      <c r="X73" s="1031"/>
      <c r="Y73" s="1031"/>
      <c r="Z73" s="1032"/>
      <c r="AA73" s="1030">
        <v>47</v>
      </c>
      <c r="AB73" s="1031"/>
      <c r="AC73" s="1031"/>
      <c r="AD73" s="1031"/>
      <c r="AE73" s="1032"/>
      <c r="AF73" s="1030">
        <v>47</v>
      </c>
      <c r="AG73" s="1031"/>
      <c r="AH73" s="1031"/>
      <c r="AI73" s="1031"/>
      <c r="AJ73" s="1032"/>
      <c r="AK73" s="1030">
        <v>42</v>
      </c>
      <c r="AL73" s="1031"/>
      <c r="AM73" s="1031"/>
      <c r="AN73" s="1031"/>
      <c r="AO73" s="1032"/>
      <c r="AP73" s="1030" t="s">
        <v>593</v>
      </c>
      <c r="AQ73" s="1031"/>
      <c r="AR73" s="1031"/>
      <c r="AS73" s="1031"/>
      <c r="AT73" s="1032"/>
      <c r="AU73" s="1030" t="s">
        <v>588</v>
      </c>
      <c r="AV73" s="1031"/>
      <c r="AW73" s="1031"/>
      <c r="AX73" s="1031"/>
      <c r="AY73" s="103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594</v>
      </c>
      <c r="C74" s="1026"/>
      <c r="D74" s="1026"/>
      <c r="E74" s="1026"/>
      <c r="F74" s="1026"/>
      <c r="G74" s="1026"/>
      <c r="H74" s="1026"/>
      <c r="I74" s="1026"/>
      <c r="J74" s="1026"/>
      <c r="K74" s="1026"/>
      <c r="L74" s="1026"/>
      <c r="M74" s="1026"/>
      <c r="N74" s="1026"/>
      <c r="O74" s="1026"/>
      <c r="P74" s="1027"/>
      <c r="Q74" s="1029">
        <v>37</v>
      </c>
      <c r="R74" s="1022"/>
      <c r="S74" s="1022"/>
      <c r="T74" s="1022"/>
      <c r="U74" s="1022"/>
      <c r="V74" s="1029">
        <v>26</v>
      </c>
      <c r="W74" s="1022"/>
      <c r="X74" s="1022"/>
      <c r="Y74" s="1022"/>
      <c r="Z74" s="1022"/>
      <c r="AA74" s="1029">
        <v>11</v>
      </c>
      <c r="AB74" s="1022"/>
      <c r="AC74" s="1022"/>
      <c r="AD74" s="1022"/>
      <c r="AE74" s="1022"/>
      <c r="AF74" s="1022">
        <v>5</v>
      </c>
      <c r="AG74" s="1022"/>
      <c r="AH74" s="1022"/>
      <c r="AI74" s="1022"/>
      <c r="AJ74" s="1022"/>
      <c r="AK74" s="1029" t="s">
        <v>588</v>
      </c>
      <c r="AL74" s="1022"/>
      <c r="AM74" s="1022"/>
      <c r="AN74" s="1022"/>
      <c r="AO74" s="1022"/>
      <c r="AP74" s="1029" t="s">
        <v>588</v>
      </c>
      <c r="AQ74" s="1022"/>
      <c r="AR74" s="1022"/>
      <c r="AS74" s="1022"/>
      <c r="AT74" s="1022"/>
      <c r="AU74" s="1029"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595</v>
      </c>
      <c r="C75" s="1026"/>
      <c r="D75" s="1026"/>
      <c r="E75" s="1026"/>
      <c r="F75" s="1026"/>
      <c r="G75" s="1026"/>
      <c r="H75" s="1026"/>
      <c r="I75" s="1026"/>
      <c r="J75" s="1026"/>
      <c r="K75" s="1026"/>
      <c r="L75" s="1026"/>
      <c r="M75" s="1026"/>
      <c r="N75" s="1026"/>
      <c r="O75" s="1026"/>
      <c r="P75" s="1027"/>
      <c r="Q75" s="1033">
        <v>191</v>
      </c>
      <c r="R75" s="1031"/>
      <c r="S75" s="1031"/>
      <c r="T75" s="1031"/>
      <c r="U75" s="1032"/>
      <c r="V75" s="1030">
        <v>182</v>
      </c>
      <c r="W75" s="1031"/>
      <c r="X75" s="1031"/>
      <c r="Y75" s="1031"/>
      <c r="Z75" s="1032"/>
      <c r="AA75" s="1030">
        <v>9</v>
      </c>
      <c r="AB75" s="1031"/>
      <c r="AC75" s="1031"/>
      <c r="AD75" s="1031"/>
      <c r="AE75" s="1032"/>
      <c r="AF75" s="1030">
        <v>9</v>
      </c>
      <c r="AG75" s="1031"/>
      <c r="AH75" s="1031"/>
      <c r="AI75" s="1031"/>
      <c r="AJ75" s="1032"/>
      <c r="AK75" s="1030" t="s">
        <v>593</v>
      </c>
      <c r="AL75" s="1031"/>
      <c r="AM75" s="1031"/>
      <c r="AN75" s="1031"/>
      <c r="AO75" s="1032"/>
      <c r="AP75" s="1030" t="s">
        <v>593</v>
      </c>
      <c r="AQ75" s="1031"/>
      <c r="AR75" s="1031"/>
      <c r="AS75" s="1031"/>
      <c r="AT75" s="1032"/>
      <c r="AU75" s="1030" t="s">
        <v>593</v>
      </c>
      <c r="AV75" s="1031"/>
      <c r="AW75" s="1031"/>
      <c r="AX75" s="1031"/>
      <c r="AY75" s="103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596</v>
      </c>
      <c r="C76" s="1026"/>
      <c r="D76" s="1026"/>
      <c r="E76" s="1026"/>
      <c r="F76" s="1026"/>
      <c r="G76" s="1026"/>
      <c r="H76" s="1026"/>
      <c r="I76" s="1026"/>
      <c r="J76" s="1026"/>
      <c r="K76" s="1026"/>
      <c r="L76" s="1026"/>
      <c r="M76" s="1026"/>
      <c r="N76" s="1026"/>
      <c r="O76" s="1026"/>
      <c r="P76" s="1027"/>
      <c r="Q76" s="1029">
        <v>6381</v>
      </c>
      <c r="R76" s="1022"/>
      <c r="S76" s="1022"/>
      <c r="T76" s="1022"/>
      <c r="U76" s="1022"/>
      <c r="V76" s="1029">
        <v>5104</v>
      </c>
      <c r="W76" s="1022"/>
      <c r="X76" s="1022"/>
      <c r="Y76" s="1022"/>
      <c r="Z76" s="1022"/>
      <c r="AA76" s="1029">
        <v>277</v>
      </c>
      <c r="AB76" s="1022"/>
      <c r="AC76" s="1022"/>
      <c r="AD76" s="1022"/>
      <c r="AE76" s="1022"/>
      <c r="AF76" s="1030">
        <v>277</v>
      </c>
      <c r="AG76" s="1031"/>
      <c r="AH76" s="1031"/>
      <c r="AI76" s="1031"/>
      <c r="AJ76" s="1032"/>
      <c r="AK76" s="1029">
        <v>80</v>
      </c>
      <c r="AL76" s="1022"/>
      <c r="AM76" s="1022"/>
      <c r="AN76" s="1022"/>
      <c r="AO76" s="1022"/>
      <c r="AP76" s="1029" t="s">
        <v>593</v>
      </c>
      <c r="AQ76" s="1022"/>
      <c r="AR76" s="1022"/>
      <c r="AS76" s="1022"/>
      <c r="AT76" s="1022"/>
      <c r="AU76" s="1029" t="s">
        <v>593</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597</v>
      </c>
      <c r="C77" s="1026"/>
      <c r="D77" s="1026"/>
      <c r="E77" s="1026"/>
      <c r="F77" s="1026"/>
      <c r="G77" s="1026"/>
      <c r="H77" s="1026"/>
      <c r="I77" s="1026"/>
      <c r="J77" s="1026"/>
      <c r="K77" s="1026"/>
      <c r="L77" s="1026"/>
      <c r="M77" s="1026"/>
      <c r="N77" s="1026"/>
      <c r="O77" s="1026"/>
      <c r="P77" s="1027"/>
      <c r="Q77" s="1029">
        <v>36</v>
      </c>
      <c r="R77" s="1022"/>
      <c r="S77" s="1022"/>
      <c r="T77" s="1022"/>
      <c r="U77" s="1022"/>
      <c r="V77" s="1029">
        <v>33</v>
      </c>
      <c r="W77" s="1022"/>
      <c r="X77" s="1022"/>
      <c r="Y77" s="1022"/>
      <c r="Z77" s="1022"/>
      <c r="AA77" s="1029">
        <v>3</v>
      </c>
      <c r="AB77" s="1022"/>
      <c r="AC77" s="1022"/>
      <c r="AD77" s="1022"/>
      <c r="AE77" s="1022"/>
      <c r="AF77" s="1030">
        <v>3</v>
      </c>
      <c r="AG77" s="1031"/>
      <c r="AH77" s="1031"/>
      <c r="AI77" s="1031"/>
      <c r="AJ77" s="1032"/>
      <c r="AK77" s="1029">
        <v>29</v>
      </c>
      <c r="AL77" s="1022"/>
      <c r="AM77" s="1022"/>
      <c r="AN77" s="1022"/>
      <c r="AO77" s="1022"/>
      <c r="AP77" s="1029" t="s">
        <v>593</v>
      </c>
      <c r="AQ77" s="1022"/>
      <c r="AR77" s="1022"/>
      <c r="AS77" s="1022"/>
      <c r="AT77" s="1022"/>
      <c r="AU77" s="1029" t="s">
        <v>593</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598</v>
      </c>
      <c r="C78" s="1026"/>
      <c r="D78" s="1026"/>
      <c r="E78" s="1026"/>
      <c r="F78" s="1026"/>
      <c r="G78" s="1026"/>
      <c r="H78" s="1026"/>
      <c r="I78" s="1026"/>
      <c r="J78" s="1026"/>
      <c r="K78" s="1026"/>
      <c r="L78" s="1026"/>
      <c r="M78" s="1026"/>
      <c r="N78" s="1026"/>
      <c r="O78" s="1026"/>
      <c r="P78" s="1027"/>
      <c r="Q78" s="1028">
        <v>2077</v>
      </c>
      <c r="R78" s="1022"/>
      <c r="S78" s="1022"/>
      <c r="T78" s="1022"/>
      <c r="U78" s="1022"/>
      <c r="V78" s="1022">
        <v>2060</v>
      </c>
      <c r="W78" s="1022"/>
      <c r="X78" s="1022"/>
      <c r="Y78" s="1022"/>
      <c r="Z78" s="1022"/>
      <c r="AA78" s="1022">
        <v>17</v>
      </c>
      <c r="AB78" s="1022"/>
      <c r="AC78" s="1022"/>
      <c r="AD78" s="1022"/>
      <c r="AE78" s="1022"/>
      <c r="AF78" s="1022">
        <v>17</v>
      </c>
      <c r="AG78" s="1022"/>
      <c r="AH78" s="1022"/>
      <c r="AI78" s="1022"/>
      <c r="AJ78" s="1022"/>
      <c r="AK78" s="1022" t="s">
        <v>588</v>
      </c>
      <c r="AL78" s="1022"/>
      <c r="AM78" s="1022"/>
      <c r="AN78" s="1022"/>
      <c r="AO78" s="1022"/>
      <c r="AP78" s="1022">
        <v>1</v>
      </c>
      <c r="AQ78" s="1022"/>
      <c r="AR78" s="1022"/>
      <c r="AS78" s="1022"/>
      <c r="AT78" s="1022"/>
      <c r="AU78" s="1022">
        <v>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599</v>
      </c>
      <c r="C79" s="1026"/>
      <c r="D79" s="1026"/>
      <c r="E79" s="1026"/>
      <c r="F79" s="1026"/>
      <c r="G79" s="1026"/>
      <c r="H79" s="1026"/>
      <c r="I79" s="1026"/>
      <c r="J79" s="1026"/>
      <c r="K79" s="1026"/>
      <c r="L79" s="1026"/>
      <c r="M79" s="1026"/>
      <c r="N79" s="1026"/>
      <c r="O79" s="1026"/>
      <c r="P79" s="1027"/>
      <c r="Q79" s="1028">
        <v>12345</v>
      </c>
      <c r="R79" s="1022"/>
      <c r="S79" s="1022"/>
      <c r="T79" s="1022"/>
      <c r="U79" s="1022"/>
      <c r="V79" s="1022">
        <v>13198</v>
      </c>
      <c r="W79" s="1022"/>
      <c r="X79" s="1022"/>
      <c r="Y79" s="1022"/>
      <c r="Z79" s="1022"/>
      <c r="AA79" s="1022">
        <v>-853</v>
      </c>
      <c r="AB79" s="1022"/>
      <c r="AC79" s="1022"/>
      <c r="AD79" s="1022"/>
      <c r="AE79" s="1022"/>
      <c r="AF79" s="1022">
        <v>667</v>
      </c>
      <c r="AG79" s="1022"/>
      <c r="AH79" s="1022"/>
      <c r="AI79" s="1022"/>
      <c r="AJ79" s="1022"/>
      <c r="AK79" s="1022">
        <v>1835</v>
      </c>
      <c r="AL79" s="1022"/>
      <c r="AM79" s="1022"/>
      <c r="AN79" s="1022"/>
      <c r="AO79" s="1022"/>
      <c r="AP79" s="1022">
        <v>10936</v>
      </c>
      <c r="AQ79" s="1022"/>
      <c r="AR79" s="1022"/>
      <c r="AS79" s="1022"/>
      <c r="AT79" s="1022"/>
      <c r="AU79" s="1022">
        <v>673</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303</v>
      </c>
      <c r="AG109" s="945"/>
      <c r="AH109" s="945"/>
      <c r="AI109" s="945"/>
      <c r="AJ109" s="946"/>
      <c r="AK109" s="947" t="s">
        <v>302</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303</v>
      </c>
      <c r="BW109" s="945"/>
      <c r="BX109" s="945"/>
      <c r="BY109" s="945"/>
      <c r="BZ109" s="946"/>
      <c r="CA109" s="947" t="s">
        <v>302</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303</v>
      </c>
      <c r="DM109" s="945"/>
      <c r="DN109" s="945"/>
      <c r="DO109" s="945"/>
      <c r="DP109" s="946"/>
      <c r="DQ109" s="947" t="s">
        <v>302</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911532</v>
      </c>
      <c r="AB110" s="938"/>
      <c r="AC110" s="938"/>
      <c r="AD110" s="938"/>
      <c r="AE110" s="939"/>
      <c r="AF110" s="940">
        <v>933416</v>
      </c>
      <c r="AG110" s="938"/>
      <c r="AH110" s="938"/>
      <c r="AI110" s="938"/>
      <c r="AJ110" s="939"/>
      <c r="AK110" s="940">
        <v>914968</v>
      </c>
      <c r="AL110" s="938"/>
      <c r="AM110" s="938"/>
      <c r="AN110" s="938"/>
      <c r="AO110" s="939"/>
      <c r="AP110" s="941">
        <v>17.3</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8967235</v>
      </c>
      <c r="BR110" s="885"/>
      <c r="BS110" s="885"/>
      <c r="BT110" s="885"/>
      <c r="BU110" s="885"/>
      <c r="BV110" s="885">
        <v>9404494</v>
      </c>
      <c r="BW110" s="885"/>
      <c r="BX110" s="885"/>
      <c r="BY110" s="885"/>
      <c r="BZ110" s="885"/>
      <c r="CA110" s="885">
        <v>9259476</v>
      </c>
      <c r="CB110" s="885"/>
      <c r="CC110" s="885"/>
      <c r="CD110" s="885"/>
      <c r="CE110" s="885"/>
      <c r="CF110" s="909">
        <v>174.6</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405</v>
      </c>
      <c r="DM110" s="885"/>
      <c r="DN110" s="885"/>
      <c r="DO110" s="885"/>
      <c r="DP110" s="885"/>
      <c r="DQ110" s="885" t="s">
        <v>405</v>
      </c>
      <c r="DR110" s="885"/>
      <c r="DS110" s="885"/>
      <c r="DT110" s="885"/>
      <c r="DU110" s="885"/>
      <c r="DV110" s="886" t="s">
        <v>432</v>
      </c>
      <c r="DW110" s="886"/>
      <c r="DX110" s="886"/>
      <c r="DY110" s="886"/>
      <c r="DZ110" s="887"/>
    </row>
    <row r="111" spans="1:131" s="246" customFormat="1" ht="26.25" customHeight="1">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434</v>
      </c>
      <c r="AG111" s="966"/>
      <c r="AH111" s="966"/>
      <c r="AI111" s="966"/>
      <c r="AJ111" s="967"/>
      <c r="AK111" s="968" t="s">
        <v>432</v>
      </c>
      <c r="AL111" s="966"/>
      <c r="AM111" s="966"/>
      <c r="AN111" s="966"/>
      <c r="AO111" s="967"/>
      <c r="AP111" s="969" t="s">
        <v>432</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103410</v>
      </c>
      <c r="BR111" s="857"/>
      <c r="BS111" s="857"/>
      <c r="BT111" s="857"/>
      <c r="BU111" s="857"/>
      <c r="BV111" s="857">
        <v>73202</v>
      </c>
      <c r="BW111" s="857"/>
      <c r="BX111" s="857"/>
      <c r="BY111" s="857"/>
      <c r="BZ111" s="857"/>
      <c r="CA111" s="857">
        <v>49717</v>
      </c>
      <c r="CB111" s="857"/>
      <c r="CC111" s="857"/>
      <c r="CD111" s="857"/>
      <c r="CE111" s="857"/>
      <c r="CF111" s="918">
        <v>0.9</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405</v>
      </c>
      <c r="DM111" s="857"/>
      <c r="DN111" s="857"/>
      <c r="DO111" s="857"/>
      <c r="DP111" s="857"/>
      <c r="DQ111" s="857" t="s">
        <v>432</v>
      </c>
      <c r="DR111" s="857"/>
      <c r="DS111" s="857"/>
      <c r="DT111" s="857"/>
      <c r="DU111" s="857"/>
      <c r="DV111" s="834" t="s">
        <v>432</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434</v>
      </c>
      <c r="AG112" s="820"/>
      <c r="AH112" s="820"/>
      <c r="AI112" s="820"/>
      <c r="AJ112" s="821"/>
      <c r="AK112" s="822" t="s">
        <v>434</v>
      </c>
      <c r="AL112" s="820"/>
      <c r="AM112" s="820"/>
      <c r="AN112" s="820"/>
      <c r="AO112" s="821"/>
      <c r="AP112" s="867" t="s">
        <v>434</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6338934</v>
      </c>
      <c r="BR112" s="857"/>
      <c r="BS112" s="857"/>
      <c r="BT112" s="857"/>
      <c r="BU112" s="857"/>
      <c r="BV112" s="857">
        <v>6062712</v>
      </c>
      <c r="BW112" s="857"/>
      <c r="BX112" s="857"/>
      <c r="BY112" s="857"/>
      <c r="BZ112" s="857"/>
      <c r="CA112" s="857">
        <v>5753977</v>
      </c>
      <c r="CB112" s="857"/>
      <c r="CC112" s="857"/>
      <c r="CD112" s="857"/>
      <c r="CE112" s="857"/>
      <c r="CF112" s="918">
        <v>108.5</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19758</v>
      </c>
      <c r="DH112" s="857"/>
      <c r="DI112" s="857"/>
      <c r="DJ112" s="857"/>
      <c r="DK112" s="857"/>
      <c r="DL112" s="857">
        <v>7547</v>
      </c>
      <c r="DM112" s="857"/>
      <c r="DN112" s="857"/>
      <c r="DO112" s="857"/>
      <c r="DP112" s="857"/>
      <c r="DQ112" s="857">
        <v>2041</v>
      </c>
      <c r="DR112" s="857"/>
      <c r="DS112" s="857"/>
      <c r="DT112" s="857"/>
      <c r="DU112" s="857"/>
      <c r="DV112" s="834">
        <v>0</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482216</v>
      </c>
      <c r="AB113" s="966"/>
      <c r="AC113" s="966"/>
      <c r="AD113" s="966"/>
      <c r="AE113" s="967"/>
      <c r="AF113" s="968">
        <v>440055</v>
      </c>
      <c r="AG113" s="966"/>
      <c r="AH113" s="966"/>
      <c r="AI113" s="966"/>
      <c r="AJ113" s="967"/>
      <c r="AK113" s="968">
        <v>443241</v>
      </c>
      <c r="AL113" s="966"/>
      <c r="AM113" s="966"/>
      <c r="AN113" s="966"/>
      <c r="AO113" s="967"/>
      <c r="AP113" s="969">
        <v>8.4</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971531</v>
      </c>
      <c r="BR113" s="857"/>
      <c r="BS113" s="857"/>
      <c r="BT113" s="857"/>
      <c r="BU113" s="857"/>
      <c r="BV113" s="857">
        <v>1011627</v>
      </c>
      <c r="BW113" s="857"/>
      <c r="BX113" s="857"/>
      <c r="BY113" s="857"/>
      <c r="BZ113" s="857"/>
      <c r="CA113" s="857">
        <v>1484284</v>
      </c>
      <c r="CB113" s="857"/>
      <c r="CC113" s="857"/>
      <c r="CD113" s="857"/>
      <c r="CE113" s="857"/>
      <c r="CF113" s="918">
        <v>28</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434</v>
      </c>
      <c r="DM113" s="820"/>
      <c r="DN113" s="820"/>
      <c r="DO113" s="820"/>
      <c r="DP113" s="821"/>
      <c r="DQ113" s="822" t="s">
        <v>434</v>
      </c>
      <c r="DR113" s="820"/>
      <c r="DS113" s="820"/>
      <c r="DT113" s="820"/>
      <c r="DU113" s="821"/>
      <c r="DV113" s="867" t="s">
        <v>432</v>
      </c>
      <c r="DW113" s="868"/>
      <c r="DX113" s="868"/>
      <c r="DY113" s="868"/>
      <c r="DZ113" s="869"/>
    </row>
    <row r="114" spans="1:130" s="246" customFormat="1" ht="26.25" customHeight="1">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162598</v>
      </c>
      <c r="AB114" s="820"/>
      <c r="AC114" s="820"/>
      <c r="AD114" s="820"/>
      <c r="AE114" s="821"/>
      <c r="AF114" s="822">
        <v>194577</v>
      </c>
      <c r="AG114" s="820"/>
      <c r="AH114" s="820"/>
      <c r="AI114" s="820"/>
      <c r="AJ114" s="821"/>
      <c r="AK114" s="822">
        <v>209629</v>
      </c>
      <c r="AL114" s="820"/>
      <c r="AM114" s="820"/>
      <c r="AN114" s="820"/>
      <c r="AO114" s="821"/>
      <c r="AP114" s="867">
        <v>4</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1761324</v>
      </c>
      <c r="BR114" s="857"/>
      <c r="BS114" s="857"/>
      <c r="BT114" s="857"/>
      <c r="BU114" s="857"/>
      <c r="BV114" s="857">
        <v>1556282</v>
      </c>
      <c r="BW114" s="857"/>
      <c r="BX114" s="857"/>
      <c r="BY114" s="857"/>
      <c r="BZ114" s="857"/>
      <c r="CA114" s="857">
        <v>1507914</v>
      </c>
      <c r="CB114" s="857"/>
      <c r="CC114" s="857"/>
      <c r="CD114" s="857"/>
      <c r="CE114" s="857"/>
      <c r="CF114" s="918">
        <v>28.4</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434</v>
      </c>
      <c r="DH114" s="820"/>
      <c r="DI114" s="820"/>
      <c r="DJ114" s="820"/>
      <c r="DK114" s="821"/>
      <c r="DL114" s="822" t="s">
        <v>432</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101600</v>
      </c>
      <c r="AB115" s="966"/>
      <c r="AC115" s="966"/>
      <c r="AD115" s="966"/>
      <c r="AE115" s="967"/>
      <c r="AF115" s="968">
        <v>44839</v>
      </c>
      <c r="AG115" s="966"/>
      <c r="AH115" s="966"/>
      <c r="AI115" s="966"/>
      <c r="AJ115" s="967"/>
      <c r="AK115" s="968">
        <v>32077</v>
      </c>
      <c r="AL115" s="966"/>
      <c r="AM115" s="966"/>
      <c r="AN115" s="966"/>
      <c r="AO115" s="967"/>
      <c r="AP115" s="969">
        <v>0.6</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v>19613</v>
      </c>
      <c r="BR115" s="857"/>
      <c r="BS115" s="857"/>
      <c r="BT115" s="857"/>
      <c r="BU115" s="857"/>
      <c r="BV115" s="857" t="s">
        <v>434</v>
      </c>
      <c r="BW115" s="857"/>
      <c r="BX115" s="857"/>
      <c r="BY115" s="857"/>
      <c r="BZ115" s="857"/>
      <c r="CA115" s="857" t="s">
        <v>444</v>
      </c>
      <c r="CB115" s="857"/>
      <c r="CC115" s="857"/>
      <c r="CD115" s="857"/>
      <c r="CE115" s="857"/>
      <c r="CF115" s="918" t="s">
        <v>432</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434</v>
      </c>
      <c r="DM115" s="820"/>
      <c r="DN115" s="820"/>
      <c r="DO115" s="820"/>
      <c r="DP115" s="821"/>
      <c r="DQ115" s="822" t="s">
        <v>444</v>
      </c>
      <c r="DR115" s="820"/>
      <c r="DS115" s="820"/>
      <c r="DT115" s="820"/>
      <c r="DU115" s="821"/>
      <c r="DV115" s="867" t="s">
        <v>432</v>
      </c>
      <c r="DW115" s="868"/>
      <c r="DX115" s="868"/>
      <c r="DY115" s="868"/>
      <c r="DZ115" s="869"/>
    </row>
    <row r="116" spans="1:130" s="246" customFormat="1" ht="26.25" customHeight="1">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444</v>
      </c>
      <c r="AB116" s="820"/>
      <c r="AC116" s="820"/>
      <c r="AD116" s="820"/>
      <c r="AE116" s="821"/>
      <c r="AF116" s="822" t="s">
        <v>432</v>
      </c>
      <c r="AG116" s="820"/>
      <c r="AH116" s="820"/>
      <c r="AI116" s="820"/>
      <c r="AJ116" s="821"/>
      <c r="AK116" s="822" t="s">
        <v>444</v>
      </c>
      <c r="AL116" s="820"/>
      <c r="AM116" s="820"/>
      <c r="AN116" s="820"/>
      <c r="AO116" s="821"/>
      <c r="AP116" s="867" t="s">
        <v>432</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432</v>
      </c>
      <c r="BW116" s="857"/>
      <c r="BX116" s="857"/>
      <c r="BY116" s="857"/>
      <c r="BZ116" s="857"/>
      <c r="CA116" s="857" t="s">
        <v>432</v>
      </c>
      <c r="CB116" s="857"/>
      <c r="CC116" s="857"/>
      <c r="CD116" s="857"/>
      <c r="CE116" s="857"/>
      <c r="CF116" s="918" t="s">
        <v>434</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69231</v>
      </c>
      <c r="DH116" s="820"/>
      <c r="DI116" s="820"/>
      <c r="DJ116" s="820"/>
      <c r="DK116" s="821"/>
      <c r="DL116" s="822">
        <v>57760</v>
      </c>
      <c r="DM116" s="820"/>
      <c r="DN116" s="820"/>
      <c r="DO116" s="820"/>
      <c r="DP116" s="821"/>
      <c r="DQ116" s="822">
        <v>46288</v>
      </c>
      <c r="DR116" s="820"/>
      <c r="DS116" s="820"/>
      <c r="DT116" s="820"/>
      <c r="DU116" s="821"/>
      <c r="DV116" s="867">
        <v>0.9</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1657946</v>
      </c>
      <c r="AB117" s="952"/>
      <c r="AC117" s="952"/>
      <c r="AD117" s="952"/>
      <c r="AE117" s="953"/>
      <c r="AF117" s="954">
        <v>1612887</v>
      </c>
      <c r="AG117" s="952"/>
      <c r="AH117" s="952"/>
      <c r="AI117" s="952"/>
      <c r="AJ117" s="953"/>
      <c r="AK117" s="954">
        <v>1599915</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126</v>
      </c>
      <c r="BW117" s="857"/>
      <c r="BX117" s="857"/>
      <c r="BY117" s="857"/>
      <c r="BZ117" s="857"/>
      <c r="CA117" s="857" t="s">
        <v>432</v>
      </c>
      <c r="CB117" s="857"/>
      <c r="CC117" s="857"/>
      <c r="CD117" s="857"/>
      <c r="CE117" s="857"/>
      <c r="CF117" s="918" t="s">
        <v>431</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444</v>
      </c>
      <c r="DH117" s="820"/>
      <c r="DI117" s="820"/>
      <c r="DJ117" s="820"/>
      <c r="DK117" s="821"/>
      <c r="DL117" s="822" t="s">
        <v>431</v>
      </c>
      <c r="DM117" s="820"/>
      <c r="DN117" s="820"/>
      <c r="DO117" s="820"/>
      <c r="DP117" s="821"/>
      <c r="DQ117" s="822" t="s">
        <v>444</v>
      </c>
      <c r="DR117" s="820"/>
      <c r="DS117" s="820"/>
      <c r="DT117" s="820"/>
      <c r="DU117" s="821"/>
      <c r="DV117" s="867" t="s">
        <v>457</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303</v>
      </c>
      <c r="AG118" s="945"/>
      <c r="AH118" s="945"/>
      <c r="AI118" s="945"/>
      <c r="AJ118" s="946"/>
      <c r="AK118" s="947" t="s">
        <v>302</v>
      </c>
      <c r="AL118" s="945"/>
      <c r="AM118" s="945"/>
      <c r="AN118" s="945"/>
      <c r="AO118" s="946"/>
      <c r="AP118" s="948" t="s">
        <v>425</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431</v>
      </c>
      <c r="BW118" s="888"/>
      <c r="BX118" s="888"/>
      <c r="BY118" s="888"/>
      <c r="BZ118" s="888"/>
      <c r="CA118" s="888" t="s">
        <v>457</v>
      </c>
      <c r="CB118" s="888"/>
      <c r="CC118" s="888"/>
      <c r="CD118" s="888"/>
      <c r="CE118" s="888"/>
      <c r="CF118" s="918" t="s">
        <v>385</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431</v>
      </c>
      <c r="DM118" s="820"/>
      <c r="DN118" s="820"/>
      <c r="DO118" s="820"/>
      <c r="DP118" s="821"/>
      <c r="DQ118" s="822" t="s">
        <v>444</v>
      </c>
      <c r="DR118" s="820"/>
      <c r="DS118" s="820"/>
      <c r="DT118" s="820"/>
      <c r="DU118" s="821"/>
      <c r="DV118" s="867" t="s">
        <v>457</v>
      </c>
      <c r="DW118" s="868"/>
      <c r="DX118" s="868"/>
      <c r="DY118" s="868"/>
      <c r="DZ118" s="869"/>
    </row>
    <row r="119" spans="1:130" s="246" customFormat="1" ht="26.25" customHeight="1">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460</v>
      </c>
      <c r="AB119" s="938"/>
      <c r="AC119" s="938"/>
      <c r="AD119" s="938"/>
      <c r="AE119" s="939"/>
      <c r="AF119" s="940" t="s">
        <v>461</v>
      </c>
      <c r="AG119" s="938"/>
      <c r="AH119" s="938"/>
      <c r="AI119" s="938"/>
      <c r="AJ119" s="939"/>
      <c r="AK119" s="940" t="s">
        <v>385</v>
      </c>
      <c r="AL119" s="938"/>
      <c r="AM119" s="938"/>
      <c r="AN119" s="938"/>
      <c r="AO119" s="939"/>
      <c r="AP119" s="941" t="s">
        <v>444</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462</v>
      </c>
      <c r="BP119" s="921"/>
      <c r="BQ119" s="925">
        <v>18162047</v>
      </c>
      <c r="BR119" s="888"/>
      <c r="BS119" s="888"/>
      <c r="BT119" s="888"/>
      <c r="BU119" s="888"/>
      <c r="BV119" s="888">
        <v>18108317</v>
      </c>
      <c r="BW119" s="888"/>
      <c r="BX119" s="888"/>
      <c r="BY119" s="888"/>
      <c r="BZ119" s="888"/>
      <c r="CA119" s="888">
        <v>18055368</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14421</v>
      </c>
      <c r="DH119" s="803"/>
      <c r="DI119" s="803"/>
      <c r="DJ119" s="803"/>
      <c r="DK119" s="804"/>
      <c r="DL119" s="805">
        <v>7895</v>
      </c>
      <c r="DM119" s="803"/>
      <c r="DN119" s="803"/>
      <c r="DO119" s="803"/>
      <c r="DP119" s="804"/>
      <c r="DQ119" s="805">
        <v>1388</v>
      </c>
      <c r="DR119" s="803"/>
      <c r="DS119" s="803"/>
      <c r="DT119" s="803"/>
      <c r="DU119" s="804"/>
      <c r="DV119" s="891">
        <v>0</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444</v>
      </c>
      <c r="AB120" s="820"/>
      <c r="AC120" s="820"/>
      <c r="AD120" s="820"/>
      <c r="AE120" s="821"/>
      <c r="AF120" s="822" t="s">
        <v>432</v>
      </c>
      <c r="AG120" s="820"/>
      <c r="AH120" s="820"/>
      <c r="AI120" s="820"/>
      <c r="AJ120" s="821"/>
      <c r="AK120" s="822" t="s">
        <v>460</v>
      </c>
      <c r="AL120" s="820"/>
      <c r="AM120" s="820"/>
      <c r="AN120" s="820"/>
      <c r="AO120" s="821"/>
      <c r="AP120" s="867" t="s">
        <v>444</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2492872</v>
      </c>
      <c r="BR120" s="885"/>
      <c r="BS120" s="885"/>
      <c r="BT120" s="885"/>
      <c r="BU120" s="885"/>
      <c r="BV120" s="885">
        <v>2406512</v>
      </c>
      <c r="BW120" s="885"/>
      <c r="BX120" s="885"/>
      <c r="BY120" s="885"/>
      <c r="BZ120" s="885"/>
      <c r="CA120" s="885">
        <v>2472927</v>
      </c>
      <c r="CB120" s="885"/>
      <c r="CC120" s="885"/>
      <c r="CD120" s="885"/>
      <c r="CE120" s="885"/>
      <c r="CF120" s="909">
        <v>46.6</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6320898</v>
      </c>
      <c r="DH120" s="885"/>
      <c r="DI120" s="885"/>
      <c r="DJ120" s="885"/>
      <c r="DK120" s="885"/>
      <c r="DL120" s="885">
        <v>6042457</v>
      </c>
      <c r="DM120" s="885"/>
      <c r="DN120" s="885"/>
      <c r="DO120" s="885"/>
      <c r="DP120" s="885"/>
      <c r="DQ120" s="885">
        <v>5736409</v>
      </c>
      <c r="DR120" s="885"/>
      <c r="DS120" s="885"/>
      <c r="DT120" s="885"/>
      <c r="DU120" s="885"/>
      <c r="DV120" s="886">
        <v>108.2</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14031</v>
      </c>
      <c r="AB121" s="820"/>
      <c r="AC121" s="820"/>
      <c r="AD121" s="820"/>
      <c r="AE121" s="821"/>
      <c r="AF121" s="822">
        <v>12394</v>
      </c>
      <c r="AG121" s="820"/>
      <c r="AH121" s="820"/>
      <c r="AI121" s="820"/>
      <c r="AJ121" s="821"/>
      <c r="AK121" s="822">
        <v>5189</v>
      </c>
      <c r="AL121" s="820"/>
      <c r="AM121" s="820"/>
      <c r="AN121" s="820"/>
      <c r="AO121" s="821"/>
      <c r="AP121" s="867">
        <v>0.1</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43674</v>
      </c>
      <c r="BR121" s="857"/>
      <c r="BS121" s="857"/>
      <c r="BT121" s="857"/>
      <c r="BU121" s="857"/>
      <c r="BV121" s="857">
        <v>33834</v>
      </c>
      <c r="BW121" s="857"/>
      <c r="BX121" s="857"/>
      <c r="BY121" s="857"/>
      <c r="BZ121" s="857"/>
      <c r="CA121" s="857">
        <v>24598</v>
      </c>
      <c r="CB121" s="857"/>
      <c r="CC121" s="857"/>
      <c r="CD121" s="857"/>
      <c r="CE121" s="857"/>
      <c r="CF121" s="918">
        <v>0.5</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18036</v>
      </c>
      <c r="DH121" s="857"/>
      <c r="DI121" s="857"/>
      <c r="DJ121" s="857"/>
      <c r="DK121" s="857"/>
      <c r="DL121" s="857">
        <v>20255</v>
      </c>
      <c r="DM121" s="857"/>
      <c r="DN121" s="857"/>
      <c r="DO121" s="857"/>
      <c r="DP121" s="857"/>
      <c r="DQ121" s="857">
        <v>17568</v>
      </c>
      <c r="DR121" s="857"/>
      <c r="DS121" s="857"/>
      <c r="DT121" s="857"/>
      <c r="DU121" s="857"/>
      <c r="DV121" s="834">
        <v>0.3</v>
      </c>
      <c r="DW121" s="834"/>
      <c r="DX121" s="834"/>
      <c r="DY121" s="834"/>
      <c r="DZ121" s="835"/>
    </row>
    <row r="122" spans="1:130" s="246" customFormat="1" ht="26.25" customHeight="1">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385</v>
      </c>
      <c r="AG122" s="820"/>
      <c r="AH122" s="820"/>
      <c r="AI122" s="820"/>
      <c r="AJ122" s="821"/>
      <c r="AK122" s="822" t="s">
        <v>431</v>
      </c>
      <c r="AL122" s="820"/>
      <c r="AM122" s="820"/>
      <c r="AN122" s="820"/>
      <c r="AO122" s="821"/>
      <c r="AP122" s="867" t="s">
        <v>471</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12694552</v>
      </c>
      <c r="BR122" s="888"/>
      <c r="BS122" s="888"/>
      <c r="BT122" s="888"/>
      <c r="BU122" s="888"/>
      <c r="BV122" s="888">
        <v>12477692</v>
      </c>
      <c r="BW122" s="888"/>
      <c r="BX122" s="888"/>
      <c r="BY122" s="888"/>
      <c r="BZ122" s="888"/>
      <c r="CA122" s="888">
        <v>12396642</v>
      </c>
      <c r="CB122" s="888"/>
      <c r="CC122" s="888"/>
      <c r="CD122" s="888"/>
      <c r="CE122" s="888"/>
      <c r="CF122" s="889">
        <v>233.7</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t="s">
        <v>126</v>
      </c>
      <c r="DH122" s="857"/>
      <c r="DI122" s="857"/>
      <c r="DJ122" s="857"/>
      <c r="DK122" s="857"/>
      <c r="DL122" s="857" t="s">
        <v>385</v>
      </c>
      <c r="DM122" s="857"/>
      <c r="DN122" s="857"/>
      <c r="DO122" s="857"/>
      <c r="DP122" s="857"/>
      <c r="DQ122" s="857" t="s">
        <v>126</v>
      </c>
      <c r="DR122" s="857"/>
      <c r="DS122" s="857"/>
      <c r="DT122" s="857"/>
      <c r="DU122" s="857"/>
      <c r="DV122" s="834" t="s">
        <v>457</v>
      </c>
      <c r="DW122" s="834"/>
      <c r="DX122" s="834"/>
      <c r="DY122" s="834"/>
      <c r="DZ122" s="835"/>
    </row>
    <row r="123" spans="1:130" s="246" customFormat="1" ht="26.25" customHeight="1">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12454</v>
      </c>
      <c r="AB123" s="820"/>
      <c r="AC123" s="820"/>
      <c r="AD123" s="820"/>
      <c r="AE123" s="821"/>
      <c r="AF123" s="822">
        <v>12285</v>
      </c>
      <c r="AG123" s="820"/>
      <c r="AH123" s="820"/>
      <c r="AI123" s="820"/>
      <c r="AJ123" s="821"/>
      <c r="AK123" s="822">
        <v>12119</v>
      </c>
      <c r="AL123" s="820"/>
      <c r="AM123" s="820"/>
      <c r="AN123" s="820"/>
      <c r="AO123" s="821"/>
      <c r="AP123" s="867">
        <v>0.2</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474</v>
      </c>
      <c r="BP123" s="921"/>
      <c r="BQ123" s="875">
        <v>15231098</v>
      </c>
      <c r="BR123" s="876"/>
      <c r="BS123" s="876"/>
      <c r="BT123" s="876"/>
      <c r="BU123" s="876"/>
      <c r="BV123" s="876">
        <v>14918038</v>
      </c>
      <c r="BW123" s="876"/>
      <c r="BX123" s="876"/>
      <c r="BY123" s="876"/>
      <c r="BZ123" s="876"/>
      <c r="CA123" s="876">
        <v>14894167</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444</v>
      </c>
      <c r="DH123" s="820"/>
      <c r="DI123" s="820"/>
      <c r="DJ123" s="820"/>
      <c r="DK123" s="821"/>
      <c r="DL123" s="822" t="s">
        <v>431</v>
      </c>
      <c r="DM123" s="820"/>
      <c r="DN123" s="820"/>
      <c r="DO123" s="820"/>
      <c r="DP123" s="821"/>
      <c r="DQ123" s="822" t="s">
        <v>461</v>
      </c>
      <c r="DR123" s="820"/>
      <c r="DS123" s="820"/>
      <c r="DT123" s="820"/>
      <c r="DU123" s="821"/>
      <c r="DV123" s="867" t="s">
        <v>444</v>
      </c>
      <c r="DW123" s="868"/>
      <c r="DX123" s="868"/>
      <c r="DY123" s="868"/>
      <c r="DZ123" s="869"/>
    </row>
    <row r="124" spans="1:130" s="246" customFormat="1" ht="26.25" customHeight="1" thickBot="1">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431</v>
      </c>
      <c r="AB124" s="820"/>
      <c r="AC124" s="820"/>
      <c r="AD124" s="820"/>
      <c r="AE124" s="821"/>
      <c r="AF124" s="822" t="s">
        <v>444</v>
      </c>
      <c r="AG124" s="820"/>
      <c r="AH124" s="820"/>
      <c r="AI124" s="820"/>
      <c r="AJ124" s="821"/>
      <c r="AK124" s="822" t="s">
        <v>444</v>
      </c>
      <c r="AL124" s="820"/>
      <c r="AM124" s="820"/>
      <c r="AN124" s="820"/>
      <c r="AO124" s="821"/>
      <c r="AP124" s="867" t="s">
        <v>126</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55.2</v>
      </c>
      <c r="BR124" s="874"/>
      <c r="BS124" s="874"/>
      <c r="BT124" s="874"/>
      <c r="BU124" s="874"/>
      <c r="BV124" s="874">
        <v>60.1</v>
      </c>
      <c r="BW124" s="874"/>
      <c r="BX124" s="874"/>
      <c r="BY124" s="874"/>
      <c r="BZ124" s="874"/>
      <c r="CA124" s="874">
        <v>59.6</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444</v>
      </c>
      <c r="DH124" s="803"/>
      <c r="DI124" s="803"/>
      <c r="DJ124" s="803"/>
      <c r="DK124" s="804"/>
      <c r="DL124" s="805" t="s">
        <v>432</v>
      </c>
      <c r="DM124" s="803"/>
      <c r="DN124" s="803"/>
      <c r="DO124" s="803"/>
      <c r="DP124" s="804"/>
      <c r="DQ124" s="805" t="s">
        <v>385</v>
      </c>
      <c r="DR124" s="803"/>
      <c r="DS124" s="803"/>
      <c r="DT124" s="803"/>
      <c r="DU124" s="804"/>
      <c r="DV124" s="891" t="s">
        <v>444</v>
      </c>
      <c r="DW124" s="892"/>
      <c r="DX124" s="892"/>
      <c r="DY124" s="892"/>
      <c r="DZ124" s="893"/>
    </row>
    <row r="125" spans="1:130" s="246" customFormat="1" ht="26.25" customHeight="1">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431</v>
      </c>
      <c r="DH125" s="885"/>
      <c r="DI125" s="885"/>
      <c r="DJ125" s="885"/>
      <c r="DK125" s="885"/>
      <c r="DL125" s="885" t="s">
        <v>126</v>
      </c>
      <c r="DM125" s="885"/>
      <c r="DN125" s="885"/>
      <c r="DO125" s="885"/>
      <c r="DP125" s="885"/>
      <c r="DQ125" s="885" t="s">
        <v>444</v>
      </c>
      <c r="DR125" s="885"/>
      <c r="DS125" s="885"/>
      <c r="DT125" s="885"/>
      <c r="DU125" s="885"/>
      <c r="DV125" s="886" t="s">
        <v>444</v>
      </c>
      <c r="DW125" s="886"/>
      <c r="DX125" s="886"/>
      <c r="DY125" s="886"/>
      <c r="DZ125" s="887"/>
    </row>
    <row r="126" spans="1:130" s="246" customFormat="1" ht="26.25" customHeight="1" thickBot="1">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75115</v>
      </c>
      <c r="AB126" s="820"/>
      <c r="AC126" s="820"/>
      <c r="AD126" s="820"/>
      <c r="AE126" s="821"/>
      <c r="AF126" s="822">
        <v>20160</v>
      </c>
      <c r="AG126" s="820"/>
      <c r="AH126" s="820"/>
      <c r="AI126" s="820"/>
      <c r="AJ126" s="821"/>
      <c r="AK126" s="822">
        <v>14769</v>
      </c>
      <c r="AL126" s="820"/>
      <c r="AM126" s="820"/>
      <c r="AN126" s="820"/>
      <c r="AO126" s="821"/>
      <c r="AP126" s="867">
        <v>0.3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v>19613</v>
      </c>
      <c r="DH126" s="857"/>
      <c r="DI126" s="857"/>
      <c r="DJ126" s="857"/>
      <c r="DK126" s="857"/>
      <c r="DL126" s="857" t="s">
        <v>457</v>
      </c>
      <c r="DM126" s="857"/>
      <c r="DN126" s="857"/>
      <c r="DO126" s="857"/>
      <c r="DP126" s="857"/>
      <c r="DQ126" s="857" t="s">
        <v>457</v>
      </c>
      <c r="DR126" s="857"/>
      <c r="DS126" s="857"/>
      <c r="DT126" s="857"/>
      <c r="DU126" s="857"/>
      <c r="DV126" s="834" t="s">
        <v>432</v>
      </c>
      <c r="DW126" s="834"/>
      <c r="DX126" s="834"/>
      <c r="DY126" s="834"/>
      <c r="DZ126" s="835"/>
    </row>
    <row r="127" spans="1:130" s="246" customFormat="1" ht="26.25" customHeight="1">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444</v>
      </c>
      <c r="AB127" s="820"/>
      <c r="AC127" s="820"/>
      <c r="AD127" s="820"/>
      <c r="AE127" s="821"/>
      <c r="AF127" s="822" t="s">
        <v>444</v>
      </c>
      <c r="AG127" s="820"/>
      <c r="AH127" s="820"/>
      <c r="AI127" s="820"/>
      <c r="AJ127" s="821"/>
      <c r="AK127" s="822" t="s">
        <v>457</v>
      </c>
      <c r="AL127" s="820"/>
      <c r="AM127" s="820"/>
      <c r="AN127" s="820"/>
      <c r="AO127" s="821"/>
      <c r="AP127" s="867" t="s">
        <v>457</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432</v>
      </c>
      <c r="DH127" s="857"/>
      <c r="DI127" s="857"/>
      <c r="DJ127" s="857"/>
      <c r="DK127" s="857"/>
      <c r="DL127" s="857" t="s">
        <v>385</v>
      </c>
      <c r="DM127" s="857"/>
      <c r="DN127" s="857"/>
      <c r="DO127" s="857"/>
      <c r="DP127" s="857"/>
      <c r="DQ127" s="857" t="s">
        <v>432</v>
      </c>
      <c r="DR127" s="857"/>
      <c r="DS127" s="857"/>
      <c r="DT127" s="857"/>
      <c r="DU127" s="857"/>
      <c r="DV127" s="834" t="s">
        <v>457</v>
      </c>
      <c r="DW127" s="834"/>
      <c r="DX127" s="834"/>
      <c r="DY127" s="834"/>
      <c r="DZ127" s="835"/>
    </row>
    <row r="128" spans="1:130" s="246" customFormat="1" ht="26.25" customHeight="1" thickBot="1">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10146</v>
      </c>
      <c r="AB128" s="841"/>
      <c r="AC128" s="841"/>
      <c r="AD128" s="841"/>
      <c r="AE128" s="842"/>
      <c r="AF128" s="843">
        <v>10146</v>
      </c>
      <c r="AG128" s="841"/>
      <c r="AH128" s="841"/>
      <c r="AI128" s="841"/>
      <c r="AJ128" s="842"/>
      <c r="AK128" s="843">
        <v>9477</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457</v>
      </c>
      <c r="BG128" s="827"/>
      <c r="BH128" s="827"/>
      <c r="BI128" s="827"/>
      <c r="BJ128" s="827"/>
      <c r="BK128" s="827"/>
      <c r="BL128" s="850"/>
      <c r="BM128" s="826">
        <v>14.29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491</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6398403</v>
      </c>
      <c r="AB129" s="820"/>
      <c r="AC129" s="820"/>
      <c r="AD129" s="820"/>
      <c r="AE129" s="821"/>
      <c r="AF129" s="822">
        <v>6358997</v>
      </c>
      <c r="AG129" s="820"/>
      <c r="AH129" s="820"/>
      <c r="AI129" s="820"/>
      <c r="AJ129" s="821"/>
      <c r="AK129" s="822">
        <v>6348183</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385</v>
      </c>
      <c r="BG129" s="810"/>
      <c r="BH129" s="810"/>
      <c r="BI129" s="810"/>
      <c r="BJ129" s="810"/>
      <c r="BK129" s="810"/>
      <c r="BL129" s="811"/>
      <c r="BM129" s="809">
        <v>19.29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1094274</v>
      </c>
      <c r="AB130" s="820"/>
      <c r="AC130" s="820"/>
      <c r="AD130" s="820"/>
      <c r="AE130" s="821"/>
      <c r="AF130" s="822">
        <v>1052407</v>
      </c>
      <c r="AG130" s="820"/>
      <c r="AH130" s="820"/>
      <c r="AI130" s="820"/>
      <c r="AJ130" s="821"/>
      <c r="AK130" s="822">
        <v>1044274</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10.3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5304129</v>
      </c>
      <c r="AB131" s="803"/>
      <c r="AC131" s="803"/>
      <c r="AD131" s="803"/>
      <c r="AE131" s="804"/>
      <c r="AF131" s="805">
        <v>5306590</v>
      </c>
      <c r="AG131" s="803"/>
      <c r="AH131" s="803"/>
      <c r="AI131" s="803"/>
      <c r="AJ131" s="804"/>
      <c r="AK131" s="805">
        <v>5303909</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59.6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10.435756749999999</v>
      </c>
      <c r="AB132" s="783"/>
      <c r="AC132" s="783"/>
      <c r="AD132" s="783"/>
      <c r="AE132" s="784"/>
      <c r="AF132" s="785">
        <v>10.370765410000001</v>
      </c>
      <c r="AG132" s="783"/>
      <c r="AH132" s="783"/>
      <c r="AI132" s="783"/>
      <c r="AJ132" s="784"/>
      <c r="AK132" s="785">
        <v>10.297386319999999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9.9</v>
      </c>
      <c r="AB133" s="762"/>
      <c r="AC133" s="762"/>
      <c r="AD133" s="762"/>
      <c r="AE133" s="763"/>
      <c r="AF133" s="761">
        <v>10.1</v>
      </c>
      <c r="AG133" s="762"/>
      <c r="AH133" s="762"/>
      <c r="AI133" s="762"/>
      <c r="AJ133" s="763"/>
      <c r="AK133" s="761">
        <v>10.3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IgTlHhoDNmhO6HcqSR/67U2KLe5xWpFvmOh9jSAZR1hOlgr+jYlD3Nm6jWYJE3ri0Qjd492PfmGUGI2qo6T+A==" saltValue="pWQdb8xQh4H0xpKOa9JY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VwY/RSQH5PqS6+jL62N2iOeGiJWP3GNDDDlIEbMWJ5MStNl0Sf22+toEBP8Kf0YeNgV2/b8Y24ZIAwxer1QgQ==" saltValue="rSdWiNt00wdG7ghABeXA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t0CPh5tbY2t7kf2Ri2y6bMObWuIZYF5QnOGP7P0y5E6wUp+o/SOGXsDQ0MxDdstPooEUX3cwbVoy0vfX5883g==" saltValue="Pb57WNJydR6eXZthDJC/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510</v>
      </c>
      <c r="AL9" s="1190"/>
      <c r="AM9" s="1190"/>
      <c r="AN9" s="1191"/>
      <c r="AO9" s="312">
        <v>2123354</v>
      </c>
      <c r="AP9" s="312">
        <v>84765</v>
      </c>
      <c r="AQ9" s="313">
        <v>63072</v>
      </c>
      <c r="AR9" s="314">
        <v>34.4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511</v>
      </c>
      <c r="AL10" s="1190"/>
      <c r="AM10" s="1190"/>
      <c r="AN10" s="1191"/>
      <c r="AO10" s="315">
        <v>9742</v>
      </c>
      <c r="AP10" s="315">
        <v>389</v>
      </c>
      <c r="AQ10" s="316">
        <v>6862</v>
      </c>
      <c r="AR10" s="317">
        <v>-94.3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512</v>
      </c>
      <c r="AL11" s="1190"/>
      <c r="AM11" s="1190"/>
      <c r="AN11" s="1191"/>
      <c r="AO11" s="315">
        <v>223005</v>
      </c>
      <c r="AP11" s="315">
        <v>8902</v>
      </c>
      <c r="AQ11" s="316">
        <v>9054</v>
      </c>
      <c r="AR11" s="317">
        <v>-1.7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513</v>
      </c>
      <c r="AL12" s="1190"/>
      <c r="AM12" s="1190"/>
      <c r="AN12" s="1191"/>
      <c r="AO12" s="315">
        <v>11251</v>
      </c>
      <c r="AP12" s="315">
        <v>449</v>
      </c>
      <c r="AQ12" s="316">
        <v>361</v>
      </c>
      <c r="AR12" s="317">
        <v>24.4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514</v>
      </c>
      <c r="AL13" s="1190"/>
      <c r="AM13" s="1190"/>
      <c r="AN13" s="1191"/>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516</v>
      </c>
      <c r="AL14" s="1190"/>
      <c r="AM14" s="1190"/>
      <c r="AN14" s="1191"/>
      <c r="AO14" s="315">
        <v>41655</v>
      </c>
      <c r="AP14" s="315">
        <v>1663</v>
      </c>
      <c r="AQ14" s="316">
        <v>2718</v>
      </c>
      <c r="AR14" s="317">
        <v>-38.799999999999997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517</v>
      </c>
      <c r="AL15" s="1190"/>
      <c r="AM15" s="1190"/>
      <c r="AN15" s="1191"/>
      <c r="AO15" s="315">
        <v>13102</v>
      </c>
      <c r="AP15" s="315">
        <v>523</v>
      </c>
      <c r="AQ15" s="316">
        <v>1384</v>
      </c>
      <c r="AR15" s="317">
        <v>-62.2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518</v>
      </c>
      <c r="AL16" s="1193"/>
      <c r="AM16" s="1193"/>
      <c r="AN16" s="1194"/>
      <c r="AO16" s="315">
        <v>-136173</v>
      </c>
      <c r="AP16" s="315">
        <v>-5436</v>
      </c>
      <c r="AQ16" s="316">
        <v>-5449</v>
      </c>
      <c r="AR16" s="317">
        <v>-0.2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185</v>
      </c>
      <c r="AL17" s="1193"/>
      <c r="AM17" s="1193"/>
      <c r="AN17" s="1194"/>
      <c r="AO17" s="315">
        <v>2285936</v>
      </c>
      <c r="AP17" s="315">
        <v>91255</v>
      </c>
      <c r="AQ17" s="316">
        <v>78003</v>
      </c>
      <c r="AR17" s="317">
        <v>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523</v>
      </c>
      <c r="AL21" s="1187"/>
      <c r="AM21" s="1187"/>
      <c r="AN21" s="1188"/>
      <c r="AO21" s="327">
        <v>7.62</v>
      </c>
      <c r="AP21" s="328">
        <v>7.51</v>
      </c>
      <c r="AQ21" s="329">
        <v>0.11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524</v>
      </c>
      <c r="AL22" s="1187"/>
      <c r="AM22" s="1187"/>
      <c r="AN22" s="1188"/>
      <c r="AO22" s="332">
        <v>96.2</v>
      </c>
      <c r="AP22" s="333">
        <v>97.1</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528</v>
      </c>
      <c r="AL32" s="1178"/>
      <c r="AM32" s="1178"/>
      <c r="AN32" s="1179"/>
      <c r="AO32" s="342">
        <v>914968</v>
      </c>
      <c r="AP32" s="342">
        <v>36526</v>
      </c>
      <c r="AQ32" s="343">
        <v>34855</v>
      </c>
      <c r="AR32" s="344">
        <v>4.8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529</v>
      </c>
      <c r="AL33" s="1178"/>
      <c r="AM33" s="1178"/>
      <c r="AN33" s="1179"/>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530</v>
      </c>
      <c r="AL34" s="1178"/>
      <c r="AM34" s="1178"/>
      <c r="AN34" s="1179"/>
      <c r="AO34" s="342" t="s">
        <v>515</v>
      </c>
      <c r="AP34" s="342" t="s">
        <v>515</v>
      </c>
      <c r="AQ34" s="343" t="s">
        <v>515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531</v>
      </c>
      <c r="AL35" s="1178"/>
      <c r="AM35" s="1178"/>
      <c r="AN35" s="1179"/>
      <c r="AO35" s="342">
        <v>443241</v>
      </c>
      <c r="AP35" s="342">
        <v>17694</v>
      </c>
      <c r="AQ35" s="343">
        <v>15141</v>
      </c>
      <c r="AR35" s="344">
        <v>16.899999999999999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532</v>
      </c>
      <c r="AL36" s="1178"/>
      <c r="AM36" s="1178"/>
      <c r="AN36" s="1179"/>
      <c r="AO36" s="342">
        <v>209629</v>
      </c>
      <c r="AP36" s="342">
        <v>8368</v>
      </c>
      <c r="AQ36" s="343">
        <v>2517</v>
      </c>
      <c r="AR36" s="344">
        <v>232.5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533</v>
      </c>
      <c r="AL37" s="1178"/>
      <c r="AM37" s="1178"/>
      <c r="AN37" s="1179"/>
      <c r="AO37" s="342">
        <v>32077</v>
      </c>
      <c r="AP37" s="342">
        <v>1281</v>
      </c>
      <c r="AQ37" s="343">
        <v>522</v>
      </c>
      <c r="AR37" s="344">
        <v>145.4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534</v>
      </c>
      <c r="AL38" s="1181"/>
      <c r="AM38" s="1181"/>
      <c r="AN38" s="1182"/>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535</v>
      </c>
      <c r="AL39" s="1181"/>
      <c r="AM39" s="1181"/>
      <c r="AN39" s="1182"/>
      <c r="AO39" s="342">
        <v>-9477</v>
      </c>
      <c r="AP39" s="342">
        <v>-378</v>
      </c>
      <c r="AQ39" s="343">
        <v>-2915</v>
      </c>
      <c r="AR39" s="344">
        <v>-87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536</v>
      </c>
      <c r="AL40" s="1178"/>
      <c r="AM40" s="1178"/>
      <c r="AN40" s="1179"/>
      <c r="AO40" s="342">
        <v>-1044274</v>
      </c>
      <c r="AP40" s="342">
        <v>-41688</v>
      </c>
      <c r="AQ40" s="343">
        <v>-35363</v>
      </c>
      <c r="AR40" s="344">
        <v>17.899999999999999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297</v>
      </c>
      <c r="AL41" s="1184"/>
      <c r="AM41" s="1184"/>
      <c r="AN41" s="1185"/>
      <c r="AO41" s="342">
        <v>546164</v>
      </c>
      <c r="AP41" s="342">
        <v>21803</v>
      </c>
      <c r="AQ41" s="343">
        <v>14758</v>
      </c>
      <c r="AR41" s="344">
        <v>47.7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505</v>
      </c>
      <c r="AN49" s="1172" t="s">
        <v>540</v>
      </c>
      <c r="AO49" s="1173"/>
      <c r="AP49" s="1173"/>
      <c r="AQ49" s="1173"/>
      <c r="AR49" s="117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1610582</v>
      </c>
      <c r="AN51" s="364">
        <v>63859</v>
      </c>
      <c r="AO51" s="365">
        <v>71.2</v>
      </c>
      <c r="AP51" s="366">
        <v>59668</v>
      </c>
      <c r="AQ51" s="367">
        <v>-14.1</v>
      </c>
      <c r="AR51" s="368">
        <v>85.3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1035543</v>
      </c>
      <c r="AN52" s="372">
        <v>41059</v>
      </c>
      <c r="AO52" s="373">
        <v>50.2</v>
      </c>
      <c r="AP52" s="374">
        <v>31515</v>
      </c>
      <c r="AQ52" s="375">
        <v>0</v>
      </c>
      <c r="AR52" s="376">
        <v>50.2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798007</v>
      </c>
      <c r="AN53" s="364">
        <v>31774</v>
      </c>
      <c r="AO53" s="365">
        <v>-50.2</v>
      </c>
      <c r="AP53" s="366">
        <v>56894</v>
      </c>
      <c r="AQ53" s="367">
        <v>-4.5999999999999996</v>
      </c>
      <c r="AR53" s="368">
        <v>-45.6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375823</v>
      </c>
      <c r="AN54" s="372">
        <v>14964</v>
      </c>
      <c r="AO54" s="373">
        <v>-63.6</v>
      </c>
      <c r="AP54" s="374">
        <v>32548</v>
      </c>
      <c r="AQ54" s="375">
        <v>3.3</v>
      </c>
      <c r="AR54" s="376">
        <v>-66.900000000000006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693569</v>
      </c>
      <c r="AN55" s="364">
        <v>27653</v>
      </c>
      <c r="AO55" s="365">
        <v>-13</v>
      </c>
      <c r="AP55" s="366">
        <v>57122</v>
      </c>
      <c r="AQ55" s="367">
        <v>0.4</v>
      </c>
      <c r="AR55" s="368">
        <v>-13.4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468270</v>
      </c>
      <c r="AN56" s="372">
        <v>18670</v>
      </c>
      <c r="AO56" s="373">
        <v>24.8</v>
      </c>
      <c r="AP56" s="374">
        <v>36191</v>
      </c>
      <c r="AQ56" s="375">
        <v>11.2</v>
      </c>
      <c r="AR56" s="376">
        <v>13.6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1535706</v>
      </c>
      <c r="AN57" s="364">
        <v>61428</v>
      </c>
      <c r="AO57" s="365">
        <v>122.1</v>
      </c>
      <c r="AP57" s="366">
        <v>53655</v>
      </c>
      <c r="AQ57" s="367">
        <v>-6.1</v>
      </c>
      <c r="AR57" s="368">
        <v>128.19999999999999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1155928</v>
      </c>
      <c r="AN58" s="372">
        <v>46237</v>
      </c>
      <c r="AO58" s="373">
        <v>147.69999999999999</v>
      </c>
      <c r="AP58" s="374">
        <v>32719</v>
      </c>
      <c r="AQ58" s="375">
        <v>-9.6</v>
      </c>
      <c r="AR58" s="376">
        <v>157.30000000000001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803526</v>
      </c>
      <c r="AN59" s="364">
        <v>32077</v>
      </c>
      <c r="AO59" s="365">
        <v>-47.8</v>
      </c>
      <c r="AP59" s="366">
        <v>53869</v>
      </c>
      <c r="AQ59" s="367">
        <v>0.4</v>
      </c>
      <c r="AR59" s="368">
        <v>-48.2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637675</v>
      </c>
      <c r="AN60" s="372">
        <v>25456</v>
      </c>
      <c r="AO60" s="373">
        <v>-44.9</v>
      </c>
      <c r="AP60" s="374">
        <v>35046</v>
      </c>
      <c r="AQ60" s="375">
        <v>7.1</v>
      </c>
      <c r="AR60" s="376">
        <v>-52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1088278</v>
      </c>
      <c r="AN61" s="379">
        <v>43358</v>
      </c>
      <c r="AO61" s="380">
        <v>16.5</v>
      </c>
      <c r="AP61" s="381">
        <v>56242</v>
      </c>
      <c r="AQ61" s="382">
        <v>-4.8</v>
      </c>
      <c r="AR61" s="368">
        <v>21.3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734648</v>
      </c>
      <c r="AN62" s="372">
        <v>29277</v>
      </c>
      <c r="AO62" s="373">
        <v>22.8</v>
      </c>
      <c r="AP62" s="374">
        <v>33604</v>
      </c>
      <c r="AQ62" s="375">
        <v>2.4</v>
      </c>
      <c r="AR62" s="376">
        <v>20.399999999999999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uk1LW/s2/2NHLyLNViWHKRvyJYED1HwiN0GGl+3rtG40qXwltTKggTsYiAZIQXgHPP0ZaCzGgCB3pePEHEscg==" saltValue="usgb1h8/hshxjVhqEFE4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9RbqsyRRlLh1EZ+28/YhcfuaLyqBsn2z3eUGhUCm7g9uzmDJulPhEgp1Czw3mtGv+DhqlqDXp5csGtsoR+xkw==" saltValue="gycuPeOypjrkDLiejJ7+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dnTOG7yC8PgLz7sbKVfHjodnoMObn+LqiqpZBy39Bta72sszMG5v4IPkSwRcjcfZ0zAilrs+OBRS51DWlY2tQ==" saltValue="S/qib9+fVrIHAwj6K6fe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5" t="s">
        <v>3</v>
      </c>
      <c r="D47" s="1195"/>
      <c r="E47" s="1196"/>
      <c r="F47" s="11">
        <v>24.25</v>
      </c>
      <c r="G47" s="12">
        <v>23.5</v>
      </c>
      <c r="H47" s="12">
        <v>23.81</v>
      </c>
      <c r="I47" s="12">
        <v>23.04</v>
      </c>
      <c r="J47" s="13">
        <v>23.25</v>
      </c>
    </row>
    <row r="48" spans="2:10" ht="57.75" customHeight="1">
      <c r="B48" s="14"/>
      <c r="C48" s="1197" t="s">
        <v>4</v>
      </c>
      <c r="D48" s="1197"/>
      <c r="E48" s="1198"/>
      <c r="F48" s="15">
        <v>5.42</v>
      </c>
      <c r="G48" s="16">
        <v>8.2799999999999994</v>
      </c>
      <c r="H48" s="16">
        <v>5.95</v>
      </c>
      <c r="I48" s="16">
        <v>8.65</v>
      </c>
      <c r="J48" s="17">
        <v>9.56</v>
      </c>
    </row>
    <row r="49" spans="2:10" ht="57.75" customHeight="1" thickBot="1">
      <c r="B49" s="18"/>
      <c r="C49" s="1199" t="s">
        <v>5</v>
      </c>
      <c r="D49" s="1199"/>
      <c r="E49" s="1200"/>
      <c r="F49" s="19" t="s">
        <v>561</v>
      </c>
      <c r="G49" s="20">
        <v>3.07</v>
      </c>
      <c r="H49" s="20" t="s">
        <v>562</v>
      </c>
      <c r="I49" s="20">
        <v>1.75</v>
      </c>
      <c r="J49" s="21">
        <v>1.07</v>
      </c>
    </row>
    <row r="50" spans="2:10" ht="13.5" customHeight="1"/>
    <row r="51" spans="2:10" ht="13.5" hidden="1" customHeight="1"/>
    <row r="52" spans="2:10" ht="13.5" hidden="1" customHeight="1"/>
    <row r="53" spans="2:10" ht="13.5" hidden="1" customHeight="1"/>
  </sheetData>
  <sheetProtection algorithmName="SHA-512" hashValue="6UBNkcZ0FzI382wA5fgyS6602XnBfG2jj3fJVop2sMmMm9ZTnNvgVB7X7wyQ8JqOrWwars5UcQwFpvkEvHVM4Q==" saltValue="a5b9F+9Zf+NdPzwMsYzD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ta035269</cp:lastModifiedBy>
  <cp:lastPrinted>2020-03-09T05:18:42Z</cp:lastPrinted>
  <dcterms:created xsi:type="dcterms:W3CDTF">2020-02-10T03:56:52Z</dcterms:created>
  <dcterms:modified xsi:type="dcterms:W3CDTF">2020-03-10T02:51:21Z</dcterms:modified>
</cp:coreProperties>
</file>